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umex\Documents\Budget 24 - 25\Draft Annual Budget\"/>
    </mc:Choice>
  </mc:AlternateContent>
  <bookViews>
    <workbookView xWindow="0" yWindow="0" windowWidth="19160" windowHeight="7010" activeTab="1"/>
  </bookViews>
  <sheets>
    <sheet name="202324" sheetId="2" r:id="rId1"/>
    <sheet name="6% increase Tariff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9" i="1"/>
  <c r="O20" i="1"/>
  <c r="O21" i="1"/>
  <c r="O22" i="1"/>
  <c r="O24" i="1"/>
  <c r="O25" i="1"/>
  <c r="O26" i="1"/>
  <c r="O27" i="1"/>
  <c r="O28" i="1"/>
  <c r="O29" i="1"/>
  <c r="O31" i="1"/>
  <c r="O32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7" i="1"/>
  <c r="O68" i="1"/>
  <c r="O69" i="1"/>
  <c r="O70" i="1"/>
  <c r="O72" i="1"/>
  <c r="O73" i="1"/>
  <c r="O74" i="1"/>
  <c r="O75" i="1"/>
  <c r="O76" i="1"/>
  <c r="O77" i="1"/>
  <c r="O78" i="1"/>
  <c r="O79" i="1"/>
  <c r="O81" i="1"/>
  <c r="O82" i="1"/>
  <c r="O84" i="1"/>
  <c r="O85" i="1"/>
  <c r="O86" i="1"/>
  <c r="O87" i="1"/>
  <c r="O88" i="1"/>
  <c r="O89" i="1"/>
  <c r="O91" i="1"/>
  <c r="O92" i="1"/>
  <c r="O93" i="1"/>
  <c r="O94" i="1"/>
  <c r="O95" i="1"/>
  <c r="O96" i="1"/>
  <c r="O97" i="1"/>
  <c r="O99" i="1"/>
  <c r="O100" i="1"/>
  <c r="O101" i="1"/>
  <c r="O102" i="1"/>
  <c r="O103" i="1"/>
  <c r="O104" i="1"/>
  <c r="O106" i="1"/>
  <c r="O107" i="1"/>
  <c r="O108" i="1"/>
  <c r="O110" i="1"/>
  <c r="O111" i="1"/>
  <c r="O112" i="1"/>
  <c r="O113" i="1"/>
  <c r="O114" i="1"/>
  <c r="O116" i="1"/>
  <c r="O117" i="1"/>
  <c r="O118" i="1"/>
  <c r="O119" i="1"/>
  <c r="O120" i="1"/>
  <c r="O121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9" i="1"/>
  <c r="O140" i="1"/>
  <c r="O141" i="1"/>
  <c r="O142" i="1"/>
  <c r="O17" i="1"/>
  <c r="N140" i="2" l="1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7" i="1"/>
</calcChain>
</file>

<file path=xl/sharedStrings.xml><?xml version="1.0" encoding="utf-8"?>
<sst xmlns="http://schemas.openxmlformats.org/spreadsheetml/2006/main" count="403" uniqueCount="145">
  <si>
    <t>ALFRED NZO DISTRICT MUNICIPALITY</t>
  </si>
  <si>
    <t>TARIFFS INCREASE BY 6%</t>
  </si>
  <si>
    <t>2014/2015</t>
  </si>
  <si>
    <t>2015/2016</t>
  </si>
  <si>
    <t>2016/2017</t>
  </si>
  <si>
    <t>'2017/2018</t>
  </si>
  <si>
    <t>2018/19</t>
  </si>
  <si>
    <t>2019/20</t>
  </si>
  <si>
    <t>2020/21</t>
  </si>
  <si>
    <t>2021/22</t>
  </si>
  <si>
    <t>2022/23</t>
  </si>
  <si>
    <t>2022/23 VAT INCL</t>
  </si>
  <si>
    <t>WATER CHARGES</t>
  </si>
  <si>
    <t>Domestic Charges for metered &amp; prepaid water per kl</t>
  </si>
  <si>
    <t>0 - 6 Kl (free basic service and Indigent subsidy)</t>
  </si>
  <si>
    <t xml:space="preserve">0 - 6 Kl (Non - Indigent) </t>
  </si>
  <si>
    <t>7 - 20 Kl</t>
  </si>
  <si>
    <t>21 - 50 Kl</t>
  </si>
  <si>
    <t>51 - 120 Kl</t>
  </si>
  <si>
    <t>121 Kl and more</t>
  </si>
  <si>
    <t>Reconnection of supply outside working hours</t>
  </si>
  <si>
    <t>Illegal connection charge / tampering</t>
  </si>
  <si>
    <t>Inspection of leaks in terms of Section 23(c)</t>
  </si>
  <si>
    <t>Reconnection fee</t>
  </si>
  <si>
    <t>Vacant land</t>
  </si>
  <si>
    <t>Flat rate</t>
  </si>
  <si>
    <t>Commercial Charges for metered water per kl</t>
  </si>
  <si>
    <t>0 - 10 Kl</t>
  </si>
  <si>
    <t>11 - 30 Kl</t>
  </si>
  <si>
    <t>31 - 50 Kl</t>
  </si>
  <si>
    <t>Water Tankers Schools,Clinics,Farmers and Inviduals(per 5000ltrs)</t>
  </si>
  <si>
    <t>UIU</t>
  </si>
  <si>
    <t>Flat Rate</t>
  </si>
  <si>
    <t>Administration Costs</t>
  </si>
  <si>
    <t>Connection urban &amp; domestic - Water</t>
  </si>
  <si>
    <t xml:space="preserve">Connection urban for all excluding domestic - water </t>
  </si>
  <si>
    <t>Connection rural commercial &amp; domestic - Water</t>
  </si>
  <si>
    <t>SEWERAGE CHARGES</t>
  </si>
  <si>
    <t>Connection of sewerage commecial &amp; domestic</t>
  </si>
  <si>
    <t>Waterborne business per month - Sanitation</t>
  </si>
  <si>
    <t>Waterborne domestic per month - sanitation</t>
  </si>
  <si>
    <t>Sloppy Water/Septic Tank</t>
  </si>
  <si>
    <t>Unblock Sewer</t>
  </si>
  <si>
    <t>OFFloading</t>
  </si>
  <si>
    <t>80l bin - once a week</t>
  </si>
  <si>
    <t>250l bin - once a week</t>
  </si>
  <si>
    <t>PUBLIC HALLS TARIFF</t>
  </si>
  <si>
    <t>Conference hire (Mount Ayliff)</t>
  </si>
  <si>
    <t>Conference room no.1</t>
  </si>
  <si>
    <t>Conference room no. 2</t>
  </si>
  <si>
    <t>Admin fees for Conference</t>
  </si>
  <si>
    <t>Conference Centre Administration Costs</t>
  </si>
  <si>
    <t>DEPOSITS FEE FOR WATER BASED ON CREDIT METERS</t>
  </si>
  <si>
    <t>2.4.1</t>
  </si>
  <si>
    <t>Deposit urban &amp; domestic - Water</t>
  </si>
  <si>
    <t>2.4.2</t>
  </si>
  <si>
    <t xml:space="preserve">Deposit urban for all excluding domestic - water </t>
  </si>
  <si>
    <t>2.4.3</t>
  </si>
  <si>
    <t>Deposit rural commercial &amp; domestic - Water</t>
  </si>
  <si>
    <t>This calculation is based on Domestic usage of 20kl per month at R6.17 X 20 x 3</t>
  </si>
  <si>
    <t xml:space="preserve">FIRE BRIGADE </t>
  </si>
  <si>
    <t>Major pumper (R 6.80 per KM)</t>
  </si>
  <si>
    <t>Medium pumper (R 6.50 per KM)</t>
  </si>
  <si>
    <t>Auxiliary appliance (Skid Unit) / Hazmat unit / Rescue vehicle (R 5.00 per KM)</t>
  </si>
  <si>
    <t>Service vehicle (R 5.00 per KM)</t>
  </si>
  <si>
    <t>Specilized extinguishing material (Cost plus 35%)</t>
  </si>
  <si>
    <t>Cost plus 35%</t>
  </si>
  <si>
    <t>Fire involving informal structure - indigent consumer per ANDM policy (No Charge / Council to decide)</t>
  </si>
  <si>
    <t>No Charge</t>
  </si>
  <si>
    <t>Water delivery (emergency purposes) (R 8.50 per KM plus water charges)</t>
  </si>
  <si>
    <t>9.80 per km / plus water charges</t>
  </si>
  <si>
    <t>Fire investigation / Special services / Rescue reports (R 5.00 per KM)</t>
  </si>
  <si>
    <t>FIRE PREVENTION AND INVESTIGATION</t>
  </si>
  <si>
    <t>Flammable Liquids and Hazardous Substances</t>
  </si>
  <si>
    <t>Inspection of bulk depots and issuing of registration certificates</t>
  </si>
  <si>
    <t>4.1.1</t>
  </si>
  <si>
    <t>Flammable Liquids (Class 3.1 - 3.4)</t>
  </si>
  <si>
    <t>0 - 1500 litres</t>
  </si>
  <si>
    <t>1501 - 3000 litres</t>
  </si>
  <si>
    <t>3001 - 9000 litres</t>
  </si>
  <si>
    <t>9001 - 23000 litres</t>
  </si>
  <si>
    <t>23001 - 46000 litres</t>
  </si>
  <si>
    <t>46001 - 170 kilolitres</t>
  </si>
  <si>
    <t>4.1.2</t>
  </si>
  <si>
    <t>Bulk Storage Inspection and Certification</t>
  </si>
  <si>
    <t>171 - 800 kilolitres</t>
  </si>
  <si>
    <t>801 - 1600 kilolitres</t>
  </si>
  <si>
    <t>1601 - 2400 kilolitres</t>
  </si>
  <si>
    <t>2401 - 3200 kilolitres</t>
  </si>
  <si>
    <t>3201 - 4000 kilolitres</t>
  </si>
  <si>
    <t>4001 - 4800 kilolitres</t>
  </si>
  <si>
    <t>4801 - kilolitres and above</t>
  </si>
  <si>
    <t>4.1.3</t>
  </si>
  <si>
    <t>Liquefied Petroleum Gas (Class 3.1) Inspection and Certification</t>
  </si>
  <si>
    <t>0 - 800 litres</t>
  </si>
  <si>
    <t>801 - 1200 litres</t>
  </si>
  <si>
    <t>1201 - 3000 litres</t>
  </si>
  <si>
    <t>9001 - 67 500 litres</t>
  </si>
  <si>
    <t>67 501 - litres and above</t>
  </si>
  <si>
    <t>4.1.4</t>
  </si>
  <si>
    <t>Inspection of Spray booth / Spray room</t>
  </si>
  <si>
    <t>For the first spray booth / spray room</t>
  </si>
  <si>
    <t>For each subsequent additional spray booth / spray room</t>
  </si>
  <si>
    <t>Transportation of Fammable Liquids and Hazardous Substances (Inspection of Vehicles and Issuing of Transport Permits)</t>
  </si>
  <si>
    <t>4.2.1</t>
  </si>
  <si>
    <t>Flammable Liquids</t>
  </si>
  <si>
    <t>4.2.2</t>
  </si>
  <si>
    <t>Hazardous Substances</t>
  </si>
  <si>
    <t>0 - 500 kilograms</t>
  </si>
  <si>
    <t>501 - 1500 kilograms</t>
  </si>
  <si>
    <t>1501 - 3000 kilograms</t>
  </si>
  <si>
    <t>3001 - 5000 kilograms</t>
  </si>
  <si>
    <t>5001 - 9000 kilograms</t>
  </si>
  <si>
    <t>9001 kilograms - and above</t>
  </si>
  <si>
    <t>Plan Approvals</t>
  </si>
  <si>
    <t>4.3.1</t>
  </si>
  <si>
    <t>Liquefied Petroleum Gas (Class 3.1)</t>
  </si>
  <si>
    <t>9001 - 67500 litres</t>
  </si>
  <si>
    <t>67501 litres and above</t>
  </si>
  <si>
    <t>4.3.2</t>
  </si>
  <si>
    <t>Flammable Liquids (Class 3.1 and 3.4)</t>
  </si>
  <si>
    <t>Building Plans</t>
  </si>
  <si>
    <t>R20.14/square meter</t>
  </si>
  <si>
    <t>R21.35quare meter</t>
  </si>
  <si>
    <t>R22.65/square meter</t>
  </si>
  <si>
    <t>R24.00/square meter</t>
  </si>
  <si>
    <t>R24.96/square meter</t>
  </si>
  <si>
    <t>R25.78/square meter</t>
  </si>
  <si>
    <t>R26.94/square meter</t>
  </si>
  <si>
    <t>4.4.1</t>
  </si>
  <si>
    <t>Rational designs</t>
  </si>
  <si>
    <t>4.4.2</t>
  </si>
  <si>
    <t>Fireworks display / storage</t>
  </si>
  <si>
    <t>4.4.3</t>
  </si>
  <si>
    <t>Trade licenses</t>
  </si>
  <si>
    <t>4.4.4</t>
  </si>
  <si>
    <t>Ware house / storage of dangerous goods</t>
  </si>
  <si>
    <t xml:space="preserve">2023/2024 </t>
  </si>
  <si>
    <t>SUBJECT</t>
  </si>
  <si>
    <t>TARIFF INCREASE BY 6%</t>
  </si>
  <si>
    <t>FINANCIAL YEAR</t>
  </si>
  <si>
    <t>Own Truck(5000 ltrs)</t>
  </si>
  <si>
    <t>VAT INCL 2023/24</t>
  </si>
  <si>
    <t>2024/2025 DRAFT ANNUAL BUDGET TARIFFS</t>
  </si>
  <si>
    <t>2024/2025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</si>
</sst>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&quot;#,##0.00;[Red]\-&quot;R&quot;#,##0.00"/>
    <numFmt numFmtId="165" formatCode="&quot;R&quot;\ #,##0.00"/>
    <numFmt numFmtId="166" formatCode="&quot;R&quot;#,##0.00"/>
    <numFmt numFmtId="167" formatCode="[$R-1C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12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43" fontId="2" fillId="0" borderId="2" xfId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65" fontId="2" fillId="0" borderId="6" xfId="1" applyNumberFormat="1" applyFont="1" applyBorder="1" applyAlignment="1">
      <alignment vertical="center" wrapText="1"/>
    </xf>
    <xf numFmtId="165" fontId="2" fillId="0" borderId="4" xfId="1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167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5" fontId="4" fillId="0" borderId="2" xfId="1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43" fontId="4" fillId="0" borderId="2" xfId="1" applyFont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vertical="center"/>
    </xf>
    <xf numFmtId="0" fontId="4" fillId="0" borderId="8" xfId="0" applyNumberFormat="1" applyFont="1" applyBorder="1" applyAlignment="1" applyProtection="1">
      <alignment horizontal="left" wrapText="1" indent="2"/>
    </xf>
    <xf numFmtId="166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7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165" fontId="2" fillId="4" borderId="1" xfId="0" applyNumberFormat="1" applyFont="1" applyFill="1" applyBorder="1" applyAlignment="1">
      <alignment vertical="center" wrapText="1"/>
    </xf>
    <xf numFmtId="166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vertical="center" wrapText="1"/>
    </xf>
    <xf numFmtId="167" fontId="2" fillId="0" borderId="0" xfId="0" applyNumberFormat="1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167" fontId="2" fillId="5" borderId="2" xfId="0" applyNumberFormat="1" applyFont="1" applyFill="1" applyBorder="1" applyAlignment="1">
      <alignment vertical="center"/>
    </xf>
    <xf numFmtId="165" fontId="2" fillId="5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2" fillId="5" borderId="2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7" fontId="2" fillId="0" borderId="9" xfId="0" applyNumberFormat="1" applyFont="1" applyBorder="1" applyAlignment="1">
      <alignment vertical="center"/>
    </xf>
    <xf numFmtId="167" fontId="2" fillId="0" borderId="1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quotePrefix="1" applyNumberFormat="1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/>
    </xf>
    <xf numFmtId="167" fontId="2" fillId="6" borderId="13" xfId="0" applyNumberFormat="1" applyFont="1" applyFill="1" applyBorder="1" applyAlignment="1">
      <alignment vertical="center"/>
    </xf>
    <xf numFmtId="167" fontId="2" fillId="6" borderId="14" xfId="0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5" fillId="5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18" xfId="0" applyFont="1" applyFill="1" applyBorder="1" applyAlignment="1">
      <alignment horizontal="center" vertical="center" wrapText="1"/>
    </xf>
    <xf numFmtId="165" fontId="9" fillId="0" borderId="18" xfId="0" quotePrefix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165" fontId="9" fillId="0" borderId="20" xfId="0" applyNumberFormat="1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Fill="1" applyBorder="1" applyAlignment="1">
      <alignment vertical="center" wrapText="1"/>
    </xf>
    <xf numFmtId="165" fontId="10" fillId="0" borderId="20" xfId="0" applyNumberFormat="1" applyFont="1" applyFill="1" applyBorder="1" applyAlignment="1">
      <alignment vertical="center"/>
    </xf>
    <xf numFmtId="165" fontId="9" fillId="0" borderId="20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vertical="center"/>
    </xf>
    <xf numFmtId="167" fontId="9" fillId="3" borderId="20" xfId="0" applyNumberFormat="1" applyFont="1" applyFill="1" applyBorder="1" applyAlignment="1">
      <alignment vertical="center"/>
    </xf>
    <xf numFmtId="167" fontId="9" fillId="4" borderId="20" xfId="0" applyNumberFormat="1" applyFont="1" applyFill="1" applyBorder="1" applyAlignment="1">
      <alignment vertical="center"/>
    </xf>
    <xf numFmtId="167" fontId="9" fillId="5" borderId="20" xfId="0" applyNumberFormat="1" applyFont="1" applyFill="1" applyBorder="1" applyAlignment="1">
      <alignment vertical="center"/>
    </xf>
    <xf numFmtId="167" fontId="9" fillId="0" borderId="20" xfId="0" applyNumberFormat="1" applyFont="1" applyBorder="1" applyAlignment="1">
      <alignment vertical="center"/>
    </xf>
    <xf numFmtId="167" fontId="9" fillId="6" borderId="20" xfId="0" applyNumberFormat="1" applyFont="1" applyFill="1" applyBorder="1" applyAlignment="1">
      <alignment vertical="center"/>
    </xf>
    <xf numFmtId="166" fontId="9" fillId="0" borderId="20" xfId="0" applyNumberFormat="1" applyFont="1" applyBorder="1" applyAlignment="1">
      <alignment vertical="center"/>
    </xf>
    <xf numFmtId="166" fontId="9" fillId="3" borderId="20" xfId="0" applyNumberFormat="1" applyFont="1" applyFill="1" applyBorder="1" applyAlignment="1">
      <alignment vertical="center"/>
    </xf>
    <xf numFmtId="166" fontId="9" fillId="4" borderId="20" xfId="0" applyNumberFormat="1" applyFont="1" applyFill="1" applyBorder="1" applyAlignment="1">
      <alignment vertical="center"/>
    </xf>
    <xf numFmtId="165" fontId="9" fillId="0" borderId="20" xfId="1" applyNumberFormat="1" applyFont="1" applyBorder="1" applyAlignment="1">
      <alignment vertical="center" wrapText="1"/>
    </xf>
    <xf numFmtId="165" fontId="11" fillId="0" borderId="20" xfId="0" applyNumberFormat="1" applyFont="1" applyFill="1" applyBorder="1" applyAlignment="1">
      <alignment vertical="center"/>
    </xf>
    <xf numFmtId="165" fontId="11" fillId="0" borderId="20" xfId="1" applyNumberFormat="1" applyFont="1" applyBorder="1" applyAlignment="1">
      <alignment vertical="center" wrapText="1"/>
    </xf>
    <xf numFmtId="165" fontId="11" fillId="0" borderId="20" xfId="0" applyNumberFormat="1" applyFont="1" applyBorder="1" applyAlignment="1">
      <alignment vertical="center"/>
    </xf>
    <xf numFmtId="166" fontId="11" fillId="0" borderId="20" xfId="0" applyNumberFormat="1" applyFont="1" applyBorder="1" applyAlignment="1">
      <alignment vertical="center"/>
    </xf>
    <xf numFmtId="166" fontId="11" fillId="3" borderId="20" xfId="0" applyNumberFormat="1" applyFont="1" applyFill="1" applyBorder="1" applyAlignment="1">
      <alignment vertical="center"/>
    </xf>
    <xf numFmtId="165" fontId="12" fillId="0" borderId="20" xfId="0" applyNumberFormat="1" applyFont="1" applyFill="1" applyBorder="1" applyAlignment="1">
      <alignment vertical="center"/>
    </xf>
    <xf numFmtId="43" fontId="9" fillId="0" borderId="20" xfId="1" applyFont="1" applyBorder="1" applyAlignment="1">
      <alignment horizontal="right" vertical="center" wrapText="1"/>
    </xf>
    <xf numFmtId="43" fontId="11" fillId="0" borderId="20" xfId="1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 wrapText="1"/>
    </xf>
    <xf numFmtId="165" fontId="9" fillId="0" borderId="20" xfId="0" applyNumberFormat="1" applyFont="1" applyBorder="1" applyAlignment="1">
      <alignment vertical="center" wrapText="1"/>
    </xf>
    <xf numFmtId="165" fontId="9" fillId="2" borderId="20" xfId="0" applyNumberFormat="1" applyFont="1" applyFill="1" applyBorder="1" applyAlignment="1">
      <alignment vertical="center" wrapText="1"/>
    </xf>
    <xf numFmtId="0" fontId="13" fillId="0" borderId="19" xfId="0" applyFont="1" applyBorder="1" applyAlignment="1">
      <alignment horizontal="right" vertical="center" wrapText="1"/>
    </xf>
    <xf numFmtId="166" fontId="13" fillId="0" borderId="20" xfId="0" applyNumberFormat="1" applyFont="1" applyBorder="1" applyAlignment="1">
      <alignment vertical="center" wrapText="1"/>
    </xf>
    <xf numFmtId="165" fontId="9" fillId="3" borderId="20" xfId="0" applyNumberFormat="1" applyFont="1" applyFill="1" applyBorder="1" applyAlignment="1">
      <alignment vertical="center" wrapText="1"/>
    </xf>
    <xf numFmtId="165" fontId="9" fillId="4" borderId="20" xfId="0" applyNumberFormat="1" applyFont="1" applyFill="1" applyBorder="1" applyAlignment="1">
      <alignment vertical="center" wrapText="1"/>
    </xf>
    <xf numFmtId="165" fontId="9" fillId="5" borderId="20" xfId="0" applyNumberFormat="1" applyFont="1" applyFill="1" applyBorder="1" applyAlignment="1">
      <alignment vertical="center" wrapText="1"/>
    </xf>
    <xf numFmtId="166" fontId="9" fillId="3" borderId="20" xfId="0" applyNumberFormat="1" applyFont="1" applyFill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164" fontId="13" fillId="0" borderId="20" xfId="0" applyNumberFormat="1" applyFont="1" applyBorder="1" applyAlignment="1">
      <alignment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right" vertical="center" wrapText="1"/>
    </xf>
    <xf numFmtId="0" fontId="9" fillId="3" borderId="20" xfId="0" applyNumberFormat="1" applyFont="1" applyFill="1" applyBorder="1" applyAlignment="1">
      <alignment vertical="center" wrapText="1"/>
    </xf>
    <xf numFmtId="0" fontId="9" fillId="4" borderId="20" xfId="0" applyNumberFormat="1" applyFont="1" applyFill="1" applyBorder="1" applyAlignment="1">
      <alignment vertical="center" wrapText="1"/>
    </xf>
    <xf numFmtId="0" fontId="9" fillId="5" borderId="20" xfId="0" applyNumberFormat="1" applyFont="1" applyFill="1" applyBorder="1" applyAlignment="1">
      <alignment vertical="center" wrapText="1"/>
    </xf>
    <xf numFmtId="0" fontId="13" fillId="0" borderId="2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 wrapText="1"/>
    </xf>
    <xf numFmtId="165" fontId="9" fillId="0" borderId="22" xfId="0" applyNumberFormat="1" applyFont="1" applyBorder="1" applyAlignment="1">
      <alignment vertical="center" wrapText="1"/>
    </xf>
    <xf numFmtId="165" fontId="9" fillId="2" borderId="22" xfId="0" applyNumberFormat="1" applyFont="1" applyFill="1" applyBorder="1" applyAlignment="1">
      <alignment vertical="center" wrapText="1"/>
    </xf>
    <xf numFmtId="165" fontId="9" fillId="0" borderId="22" xfId="1" applyNumberFormat="1" applyFont="1" applyBorder="1" applyAlignment="1">
      <alignment vertical="center" wrapText="1"/>
    </xf>
    <xf numFmtId="166" fontId="9" fillId="0" borderId="22" xfId="0" applyNumberFormat="1" applyFont="1" applyBorder="1" applyAlignment="1">
      <alignment vertical="center"/>
    </xf>
    <xf numFmtId="166" fontId="9" fillId="3" borderId="22" xfId="0" applyNumberFormat="1" applyFont="1" applyFill="1" applyBorder="1" applyAlignment="1">
      <alignment vertical="center"/>
    </xf>
    <xf numFmtId="166" fontId="9" fillId="4" borderId="22" xfId="0" applyNumberFormat="1" applyFont="1" applyFill="1" applyBorder="1" applyAlignment="1">
      <alignment vertical="center"/>
    </xf>
    <xf numFmtId="167" fontId="9" fillId="5" borderId="22" xfId="0" applyNumberFormat="1" applyFont="1" applyFill="1" applyBorder="1" applyAlignment="1">
      <alignment vertical="center"/>
    </xf>
    <xf numFmtId="167" fontId="9" fillId="0" borderId="22" xfId="0" applyNumberFormat="1" applyFont="1" applyBorder="1" applyAlignment="1">
      <alignment vertical="center"/>
    </xf>
    <xf numFmtId="167" fontId="9" fillId="6" borderId="22" xfId="0" applyNumberFormat="1" applyFont="1" applyFill="1" applyBorder="1" applyAlignment="1">
      <alignment vertical="center"/>
    </xf>
    <xf numFmtId="0" fontId="9" fillId="0" borderId="20" xfId="0" applyNumberFormat="1" applyFont="1" applyBorder="1" applyAlignment="1" applyProtection="1">
      <alignment horizontal="left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/>
    </xf>
    <xf numFmtId="167" fontId="9" fillId="0" borderId="24" xfId="0" applyNumberFormat="1" applyFont="1" applyBorder="1" applyAlignment="1">
      <alignment vertical="center"/>
    </xf>
    <xf numFmtId="167" fontId="9" fillId="0" borderId="25" xfId="0" applyNumberFormat="1" applyFont="1" applyBorder="1" applyAlignment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vertical="center"/>
    </xf>
    <xf numFmtId="0" fontId="9" fillId="8" borderId="26" xfId="0" applyFont="1" applyFill="1" applyBorder="1" applyAlignment="1">
      <alignment vertical="center"/>
    </xf>
    <xf numFmtId="167" fontId="9" fillId="8" borderId="26" xfId="0" applyNumberFormat="1" applyFont="1" applyFill="1" applyBorder="1" applyAlignment="1">
      <alignment vertical="center"/>
    </xf>
    <xf numFmtId="167" fontId="9" fillId="8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806450</xdr:colOff>
      <xdr:row>1</xdr:row>
      <xdr:rowOff>82550</xdr:rowOff>
    </xdr:from>
    <xdr:to>
      <xdr:col>1</xdr:col>
      <xdr:colOff>2343149</xdr:colOff>
      <xdr:row>9</xdr:row>
      <xdr:rowOff>130122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CF0655-3318-4F5D-88E9-936449A38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0" y="279400"/>
          <a:ext cx="1536699" cy="148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249"/>
  <sheetViews>
    <sheetView topLeftCell="E5" workbookViewId="0">
      <selection activeCell="Q19" sqref="Q19"/>
    </sheetView>
  </sheetViews>
  <sheetFormatPr defaultColWidth="8.7265625" defaultRowHeight="14" x14ac:dyDescent="0.3"/>
  <cols>
    <col min="1" max="1" width="8.81640625" style="82" bestFit="1" customWidth="1"/>
    <col min="2" max="2" width="70.54296875" style="82" customWidth="1"/>
    <col min="3" max="3" width="15.453125" style="82" customWidth="1"/>
    <col min="4" max="6" width="12.453125" style="82" bestFit="1" customWidth="1"/>
    <col min="7" max="13" width="11.81640625" style="82" bestFit="1" customWidth="1"/>
    <col min="14" max="14" width="16.81640625" style="82" customWidth="1"/>
    <col min="15" max="15" width="10" style="82" bestFit="1" customWidth="1"/>
    <col min="16" max="16384" width="8.7265625" style="82"/>
  </cols>
  <sheetData>
    <row r="2" spans="1:74" ht="15.5" x14ac:dyDescent="0.3">
      <c r="A2" s="34" t="s">
        <v>0</v>
      </c>
    </row>
    <row r="5" spans="1:74" x14ac:dyDescent="0.3">
      <c r="A5" s="82" t="s">
        <v>138</v>
      </c>
      <c r="C5" s="82" t="s">
        <v>139</v>
      </c>
    </row>
    <row r="8" spans="1:74" x14ac:dyDescent="0.3">
      <c r="A8" s="82" t="s">
        <v>140</v>
      </c>
      <c r="C8" s="82">
        <v>202425</v>
      </c>
    </row>
    <row r="11" spans="1:74" ht="16" thickBot="1" x14ac:dyDescent="0.35">
      <c r="B11" s="34" t="s">
        <v>1</v>
      </c>
    </row>
    <row r="12" spans="1:74" ht="31.5" thickBot="1" x14ac:dyDescent="0.35">
      <c r="A12" s="83"/>
      <c r="B12" s="84"/>
      <c r="C12" s="84" t="s">
        <v>2</v>
      </c>
      <c r="D12" s="85" t="s">
        <v>3</v>
      </c>
      <c r="E12" s="85" t="s">
        <v>4</v>
      </c>
      <c r="F12" s="85" t="s">
        <v>5</v>
      </c>
      <c r="G12" s="3" t="s">
        <v>6</v>
      </c>
      <c r="H12" s="3" t="s">
        <v>7</v>
      </c>
      <c r="I12" s="77" t="s">
        <v>8</v>
      </c>
      <c r="J12" s="78" t="s">
        <v>9</v>
      </c>
      <c r="K12" s="79" t="s">
        <v>10</v>
      </c>
      <c r="L12" s="3" t="s">
        <v>11</v>
      </c>
      <c r="M12" s="86" t="s">
        <v>137</v>
      </c>
      <c r="N12" s="3" t="s">
        <v>142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5.5" x14ac:dyDescent="0.3">
      <c r="A13" s="80">
        <v>1</v>
      </c>
      <c r="B13" s="81" t="s">
        <v>12</v>
      </c>
      <c r="C13" s="5"/>
      <c r="D13" s="6"/>
      <c r="E13" s="6"/>
      <c r="F13" s="73"/>
      <c r="G13" s="73"/>
      <c r="H13" s="73"/>
      <c r="I13" s="74"/>
      <c r="J13" s="75"/>
      <c r="K13" s="76"/>
      <c r="L13" s="69"/>
      <c r="M13" s="87"/>
      <c r="N13" s="73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</row>
    <row r="14" spans="1:74" ht="15.5" x14ac:dyDescent="0.3">
      <c r="A14" s="9">
        <v>1.1000000000000001</v>
      </c>
      <c r="B14" s="10" t="s">
        <v>13</v>
      </c>
      <c r="C14" s="11"/>
      <c r="D14" s="12"/>
      <c r="E14" s="12"/>
      <c r="F14" s="7"/>
      <c r="G14" s="7"/>
      <c r="H14" s="7"/>
      <c r="I14" s="42"/>
      <c r="J14" s="57"/>
      <c r="K14" s="64"/>
      <c r="L14" s="70"/>
      <c r="M14" s="87"/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</row>
    <row r="15" spans="1:74" ht="15.5" x14ac:dyDescent="0.3">
      <c r="A15" s="9"/>
      <c r="B15" s="10" t="s">
        <v>14</v>
      </c>
      <c r="C15" s="13">
        <v>0</v>
      </c>
      <c r="D15" s="14">
        <v>0</v>
      </c>
      <c r="E15" s="14">
        <v>0</v>
      </c>
      <c r="F15" s="15">
        <v>0</v>
      </c>
      <c r="G15" s="35">
        <v>0</v>
      </c>
      <c r="H15" s="35">
        <v>0</v>
      </c>
      <c r="I15" s="43">
        <v>0</v>
      </c>
      <c r="J15" s="58">
        <v>0</v>
      </c>
      <c r="K15" s="65">
        <v>0</v>
      </c>
      <c r="L15" s="71">
        <v>0</v>
      </c>
      <c r="M15" s="88">
        <v>0</v>
      </c>
      <c r="N15" s="90">
        <f>M15*1.15</f>
        <v>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4" ht="15.5" x14ac:dyDescent="0.3">
      <c r="A16" s="9"/>
      <c r="B16" s="10" t="s">
        <v>15</v>
      </c>
      <c r="C16" s="13">
        <v>1.55</v>
      </c>
      <c r="D16" s="14">
        <v>1.6430000000000002</v>
      </c>
      <c r="E16" s="14">
        <v>1.7415800000000004</v>
      </c>
      <c r="F16" s="15">
        <v>1.8460748000000005</v>
      </c>
      <c r="G16" s="36">
        <v>1.9568392880000005</v>
      </c>
      <c r="H16" s="36">
        <v>2.0742496452800006</v>
      </c>
      <c r="I16" s="43">
        <v>2.1572196310912006</v>
      </c>
      <c r="J16" s="58">
        <v>2.2284078789172099</v>
      </c>
      <c r="K16" s="65">
        <v>2.3621123516522426</v>
      </c>
      <c r="L16" s="71">
        <v>2.7164292044000788</v>
      </c>
      <c r="M16" s="88">
        <v>2.5038390927513774</v>
      </c>
      <c r="N16" s="90">
        <f t="shared" ref="N16:N79" si="0">M16*1.15</f>
        <v>2.8794149566640836</v>
      </c>
      <c r="O16" s="63"/>
      <c r="P16" s="8"/>
      <c r="Q16" s="6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14" ht="15.5" x14ac:dyDescent="0.3">
      <c r="A17" s="9"/>
      <c r="B17" s="10" t="s">
        <v>16</v>
      </c>
      <c r="C17" s="13">
        <v>5.0999999999999996</v>
      </c>
      <c r="D17" s="14">
        <v>5.4059999999999997</v>
      </c>
      <c r="E17" s="14">
        <v>5.7303600000000001</v>
      </c>
      <c r="F17" s="15">
        <v>6.0741816000000002</v>
      </c>
      <c r="G17" s="36">
        <v>6.4386324960000003</v>
      </c>
      <c r="H17" s="36">
        <v>6.8249504457600008</v>
      </c>
      <c r="I17" s="43">
        <v>7.0979484635904013</v>
      </c>
      <c r="J17" s="58">
        <v>7.3321807628888838</v>
      </c>
      <c r="K17" s="65">
        <v>7.7721116086622173</v>
      </c>
      <c r="L17" s="71">
        <v>8.9379283499615489</v>
      </c>
      <c r="M17" s="88">
        <v>8.2384383051819512</v>
      </c>
      <c r="N17" s="90">
        <f t="shared" si="0"/>
        <v>9.4742040509592425</v>
      </c>
    </row>
    <row r="18" spans="1:14" ht="15.5" x14ac:dyDescent="0.3">
      <c r="A18" s="9"/>
      <c r="B18" s="10" t="s">
        <v>17</v>
      </c>
      <c r="C18" s="13">
        <v>10.220000000000001</v>
      </c>
      <c r="D18" s="14">
        <v>10.833200000000001</v>
      </c>
      <c r="E18" s="14">
        <v>11.483192000000003</v>
      </c>
      <c r="F18" s="15">
        <v>12.172183520000003</v>
      </c>
      <c r="G18" s="36">
        <v>12.902514531200003</v>
      </c>
      <c r="H18" s="36">
        <v>13.676665403072004</v>
      </c>
      <c r="I18" s="43">
        <v>14.223732019194884</v>
      </c>
      <c r="J18" s="58">
        <v>14.693115175828314</v>
      </c>
      <c r="K18" s="65">
        <v>15.574702086378014</v>
      </c>
      <c r="L18" s="71">
        <v>17.910907399334715</v>
      </c>
      <c r="M18" s="88">
        <v>16.509184211560697</v>
      </c>
      <c r="N18" s="90">
        <f t="shared" si="0"/>
        <v>18.9855618432948</v>
      </c>
    </row>
    <row r="19" spans="1:14" ht="15.5" x14ac:dyDescent="0.3">
      <c r="A19" s="9"/>
      <c r="B19" s="10" t="s">
        <v>18</v>
      </c>
      <c r="C19" s="13">
        <v>15.47</v>
      </c>
      <c r="D19" s="14">
        <v>16.398200000000003</v>
      </c>
      <c r="E19" s="14">
        <v>17.382092000000004</v>
      </c>
      <c r="F19" s="15">
        <v>18.425017520000004</v>
      </c>
      <c r="G19" s="36">
        <v>19.530518571200005</v>
      </c>
      <c r="H19" s="36">
        <v>20.702349685472008</v>
      </c>
      <c r="I19" s="43">
        <v>21.53044367289089</v>
      </c>
      <c r="J19" s="58">
        <v>22.240948314096286</v>
      </c>
      <c r="K19" s="65">
        <v>23.575405212942066</v>
      </c>
      <c r="L19" s="71">
        <v>27.111715994883372</v>
      </c>
      <c r="M19" s="88">
        <v>24.98992952571859</v>
      </c>
      <c r="N19" s="90">
        <f t="shared" si="0"/>
        <v>28.738418954576378</v>
      </c>
    </row>
    <row r="20" spans="1:14" ht="15.5" x14ac:dyDescent="0.3">
      <c r="A20" s="9"/>
      <c r="B20" s="10" t="s">
        <v>19</v>
      </c>
      <c r="C20" s="13">
        <v>20.62</v>
      </c>
      <c r="D20" s="14">
        <v>21.857200000000002</v>
      </c>
      <c r="E20" s="14">
        <v>23.168632000000002</v>
      </c>
      <c r="F20" s="15">
        <v>24.558749920000004</v>
      </c>
      <c r="G20" s="36">
        <v>26.032274915200006</v>
      </c>
      <c r="H20" s="36">
        <v>27.594211410112006</v>
      </c>
      <c r="I20" s="43">
        <v>28.697979866516487</v>
      </c>
      <c r="J20" s="58">
        <v>29.645013202111528</v>
      </c>
      <c r="K20" s="65">
        <v>31.42371399423822</v>
      </c>
      <c r="L20" s="71">
        <v>36.137271093373947</v>
      </c>
      <c r="M20" s="88">
        <v>33.309136833892516</v>
      </c>
      <c r="N20" s="90">
        <f t="shared" si="0"/>
        <v>38.305507358976392</v>
      </c>
    </row>
    <row r="21" spans="1:14" ht="15.5" x14ac:dyDescent="0.3">
      <c r="A21" s="9"/>
      <c r="B21" s="10"/>
      <c r="C21" s="13"/>
      <c r="D21" s="14"/>
      <c r="E21" s="14"/>
      <c r="F21" s="15"/>
      <c r="G21" s="7"/>
      <c r="H21" s="7"/>
      <c r="I21" s="44"/>
      <c r="J21" s="59"/>
      <c r="K21" s="65"/>
      <c r="L21" s="71">
        <v>0</v>
      </c>
      <c r="M21" s="88">
        <v>0</v>
      </c>
      <c r="N21" s="90">
        <f t="shared" si="0"/>
        <v>0</v>
      </c>
    </row>
    <row r="22" spans="1:14" ht="15.5" x14ac:dyDescent="0.3">
      <c r="A22" s="9"/>
      <c r="B22" s="10" t="s">
        <v>20</v>
      </c>
      <c r="C22" s="13">
        <v>901</v>
      </c>
      <c r="D22" s="14">
        <v>955.06000000000006</v>
      </c>
      <c r="E22" s="17">
        <v>1012</v>
      </c>
      <c r="F22" s="15">
        <v>1072.72</v>
      </c>
      <c r="G22" s="36">
        <v>1137.0832</v>
      </c>
      <c r="H22" s="36">
        <v>1205.3081920000002</v>
      </c>
      <c r="I22" s="44">
        <v>1253.5205196800002</v>
      </c>
      <c r="J22" s="59">
        <v>1294.8866968294401</v>
      </c>
      <c r="K22" s="65">
        <v>1372.5798986392065</v>
      </c>
      <c r="L22" s="71">
        <v>1578.4668834350873</v>
      </c>
      <c r="M22" s="88">
        <v>1454.9346925575589</v>
      </c>
      <c r="N22" s="90">
        <f t="shared" si="0"/>
        <v>1673.1748964411927</v>
      </c>
    </row>
    <row r="23" spans="1:14" ht="15.5" x14ac:dyDescent="0.3">
      <c r="A23" s="9"/>
      <c r="B23" s="10" t="s">
        <v>21</v>
      </c>
      <c r="C23" s="13">
        <v>1060</v>
      </c>
      <c r="D23" s="14">
        <v>1123.6000000000001</v>
      </c>
      <c r="E23" s="17">
        <v>1191</v>
      </c>
      <c r="F23" s="15">
        <v>1262.46</v>
      </c>
      <c r="G23" s="36">
        <v>1338.2076000000002</v>
      </c>
      <c r="H23" s="36">
        <v>1418.5000560000003</v>
      </c>
      <c r="I23" s="44">
        <v>1475.2400582400003</v>
      </c>
      <c r="J23" s="59">
        <v>1523.9229801619201</v>
      </c>
      <c r="K23" s="65">
        <v>1615.3583589716354</v>
      </c>
      <c r="L23" s="71">
        <v>1857.6621128173806</v>
      </c>
      <c r="M23" s="88">
        <v>1712.2798605099335</v>
      </c>
      <c r="N23" s="90">
        <f t="shared" si="0"/>
        <v>1969.1218395864234</v>
      </c>
    </row>
    <row r="24" spans="1:14" ht="15.5" x14ac:dyDescent="0.3">
      <c r="A24" s="9"/>
      <c r="B24" s="10" t="s">
        <v>22</v>
      </c>
      <c r="C24" s="13">
        <v>689</v>
      </c>
      <c r="D24" s="14">
        <v>730.34</v>
      </c>
      <c r="E24" s="17">
        <v>774</v>
      </c>
      <c r="F24" s="15">
        <v>820.44</v>
      </c>
      <c r="G24" s="36">
        <v>869.66640000000007</v>
      </c>
      <c r="H24" s="36">
        <v>921.84638400000017</v>
      </c>
      <c r="I24" s="44">
        <v>958.72023936000016</v>
      </c>
      <c r="J24" s="59">
        <v>990.35800725888009</v>
      </c>
      <c r="K24" s="65">
        <v>1049.7794876944129</v>
      </c>
      <c r="L24" s="71">
        <v>1207.2464108485747</v>
      </c>
      <c r="M24" s="88">
        <v>1112.7662569560778</v>
      </c>
      <c r="N24" s="90">
        <f t="shared" si="0"/>
        <v>1279.6811954994894</v>
      </c>
    </row>
    <row r="25" spans="1:14" ht="15.5" x14ac:dyDescent="0.3">
      <c r="A25" s="9"/>
      <c r="B25" s="10" t="s">
        <v>23</v>
      </c>
      <c r="C25" s="13">
        <v>530</v>
      </c>
      <c r="D25" s="14">
        <v>561.80000000000007</v>
      </c>
      <c r="E25" s="17">
        <v>596</v>
      </c>
      <c r="F25" s="15">
        <v>631.76</v>
      </c>
      <c r="G25" s="36">
        <v>669.66560000000004</v>
      </c>
      <c r="H25" s="36">
        <v>709.84553600000004</v>
      </c>
      <c r="I25" s="44">
        <v>738.23935744000005</v>
      </c>
      <c r="J25" s="59">
        <v>762.60125623551994</v>
      </c>
      <c r="K25" s="65">
        <v>808.35733160965117</v>
      </c>
      <c r="L25" s="71">
        <v>929.61093135109877</v>
      </c>
      <c r="M25" s="88">
        <v>856.85877150623025</v>
      </c>
      <c r="N25" s="90">
        <f t="shared" si="0"/>
        <v>985.38758723216472</v>
      </c>
    </row>
    <row r="26" spans="1:14" ht="15.5" x14ac:dyDescent="0.3">
      <c r="A26" s="9"/>
      <c r="B26" s="10" t="s">
        <v>24</v>
      </c>
      <c r="C26" s="45"/>
      <c r="D26" s="46"/>
      <c r="E26" s="47"/>
      <c r="F26" s="48"/>
      <c r="G26" s="49">
        <v>130</v>
      </c>
      <c r="H26" s="36">
        <v>137.80000000000001</v>
      </c>
      <c r="I26" s="44">
        <v>143.31200000000001</v>
      </c>
      <c r="J26" s="59">
        <v>148.04129599999999</v>
      </c>
      <c r="K26" s="65">
        <v>156.92377375999999</v>
      </c>
      <c r="L26" s="71">
        <v>180.46233982399997</v>
      </c>
      <c r="M26" s="88">
        <v>166.33920018559999</v>
      </c>
      <c r="N26" s="90">
        <f t="shared" si="0"/>
        <v>191.29008021343998</v>
      </c>
    </row>
    <row r="27" spans="1:14" ht="15.5" x14ac:dyDescent="0.3">
      <c r="A27" s="9"/>
      <c r="B27" s="10" t="s">
        <v>25</v>
      </c>
      <c r="C27" s="13">
        <v>101.15</v>
      </c>
      <c r="D27" s="14">
        <v>107.21900000000001</v>
      </c>
      <c r="E27" s="14">
        <v>113.65214000000002</v>
      </c>
      <c r="F27" s="15">
        <v>120.47126840000003</v>
      </c>
      <c r="G27" s="36">
        <v>127.69954450400003</v>
      </c>
      <c r="H27" s="36">
        <v>135.36151717424005</v>
      </c>
      <c r="I27" s="44">
        <v>140.77597786120967</v>
      </c>
      <c r="J27" s="59">
        <v>145.42158513062958</v>
      </c>
      <c r="K27" s="65">
        <v>154.14688023846736</v>
      </c>
      <c r="L27" s="71">
        <v>177.26891227423746</v>
      </c>
      <c r="M27" s="88">
        <v>163.39569305277541</v>
      </c>
      <c r="N27" s="90">
        <f t="shared" si="0"/>
        <v>187.9050470106917</v>
      </c>
    </row>
    <row r="28" spans="1:14" ht="15.5" x14ac:dyDescent="0.3">
      <c r="A28" s="9">
        <v>1.2</v>
      </c>
      <c r="B28" s="10" t="s">
        <v>26</v>
      </c>
      <c r="C28" s="11"/>
      <c r="D28" s="12"/>
      <c r="E28" s="12"/>
      <c r="F28" s="15"/>
      <c r="G28" s="7"/>
      <c r="H28" s="7"/>
      <c r="I28" s="44"/>
      <c r="J28" s="59"/>
      <c r="K28" s="65"/>
      <c r="L28" s="71">
        <v>0</v>
      </c>
      <c r="M28" s="88">
        <v>0</v>
      </c>
      <c r="N28" s="90">
        <f t="shared" si="0"/>
        <v>0</v>
      </c>
    </row>
    <row r="29" spans="1:14" ht="15.5" x14ac:dyDescent="0.3">
      <c r="A29" s="9"/>
      <c r="B29" s="10" t="s">
        <v>27</v>
      </c>
      <c r="C29" s="11">
        <v>5.29</v>
      </c>
      <c r="D29" s="14">
        <v>5.6074000000000002</v>
      </c>
      <c r="E29" s="14">
        <v>5.9438440000000003</v>
      </c>
      <c r="F29" s="15">
        <v>6.3004746400000009</v>
      </c>
      <c r="G29" s="36">
        <v>6.678503118400001</v>
      </c>
      <c r="H29" s="36">
        <v>7.0792133055040019</v>
      </c>
      <c r="I29" s="44">
        <v>7.3623818377241621</v>
      </c>
      <c r="J29" s="59">
        <v>7.6053404383690593</v>
      </c>
      <c r="K29" s="65">
        <v>8.0616608646712038</v>
      </c>
      <c r="L29" s="71">
        <v>9.270909994371884</v>
      </c>
      <c r="M29" s="88">
        <v>8.5453605165514759</v>
      </c>
      <c r="N29" s="90">
        <f t="shared" si="0"/>
        <v>9.8271645940341958</v>
      </c>
    </row>
    <row r="30" spans="1:14" ht="15.5" x14ac:dyDescent="0.3">
      <c r="A30" s="9"/>
      <c r="B30" s="10" t="s">
        <v>28</v>
      </c>
      <c r="C30" s="11">
        <v>10.75</v>
      </c>
      <c r="D30" s="14">
        <v>11.395000000000001</v>
      </c>
      <c r="E30" s="14">
        <v>12.078700000000001</v>
      </c>
      <c r="F30" s="15">
        <v>12.803422000000001</v>
      </c>
      <c r="G30" s="36">
        <v>13.571627320000003</v>
      </c>
      <c r="H30" s="36">
        <v>14.385924959200004</v>
      </c>
      <c r="I30" s="44">
        <v>14.961361957568005</v>
      </c>
      <c r="J30" s="59">
        <v>15.455086902167748</v>
      </c>
      <c r="K30" s="65">
        <v>16.382392116297815</v>
      </c>
      <c r="L30" s="71">
        <v>18.839750933742486</v>
      </c>
      <c r="M30" s="88">
        <v>17.365335643275685</v>
      </c>
      <c r="N30" s="90">
        <f t="shared" si="0"/>
        <v>19.970135989767037</v>
      </c>
    </row>
    <row r="31" spans="1:14" ht="15.5" x14ac:dyDescent="0.3">
      <c r="A31" s="9"/>
      <c r="B31" s="10" t="s">
        <v>29</v>
      </c>
      <c r="C31" s="11">
        <v>13.87</v>
      </c>
      <c r="D31" s="14">
        <v>14.702199999999999</v>
      </c>
      <c r="E31" s="14">
        <v>15.584332</v>
      </c>
      <c r="F31" s="15">
        <v>16.51939192</v>
      </c>
      <c r="G31" s="36">
        <v>17.510555435200001</v>
      </c>
      <c r="H31" s="36">
        <v>18.561188761312003</v>
      </c>
      <c r="I31" s="44">
        <v>19.303636311764485</v>
      </c>
      <c r="J31" s="59">
        <v>19.940656310052713</v>
      </c>
      <c r="K31" s="65">
        <v>21.137095688655876</v>
      </c>
      <c r="L31" s="71">
        <v>24.307660041954254</v>
      </c>
      <c r="M31" s="88">
        <v>22.405321429975231</v>
      </c>
      <c r="N31" s="90">
        <f t="shared" si="0"/>
        <v>25.766119644471512</v>
      </c>
    </row>
    <row r="32" spans="1:14" ht="15.5" x14ac:dyDescent="0.3">
      <c r="A32" s="9"/>
      <c r="B32" s="10" t="s">
        <v>18</v>
      </c>
      <c r="C32" s="11">
        <v>20.62</v>
      </c>
      <c r="D32" s="14">
        <v>21.857200000000002</v>
      </c>
      <c r="E32" s="14">
        <v>23.168632000000002</v>
      </c>
      <c r="F32" s="15">
        <v>24.558749920000004</v>
      </c>
      <c r="G32" s="36">
        <v>26.032274915200006</v>
      </c>
      <c r="H32" s="36">
        <v>27.594211410112006</v>
      </c>
      <c r="I32" s="44">
        <v>28.697979866516487</v>
      </c>
      <c r="J32" s="59">
        <v>29.645013202111528</v>
      </c>
      <c r="K32" s="65">
        <v>31.42371399423822</v>
      </c>
      <c r="L32" s="71">
        <v>36.137271093373947</v>
      </c>
      <c r="M32" s="88">
        <v>33.309136833892516</v>
      </c>
      <c r="N32" s="90">
        <f t="shared" si="0"/>
        <v>38.305507358976392</v>
      </c>
    </row>
    <row r="33" spans="1:15" ht="15.5" x14ac:dyDescent="0.3">
      <c r="A33" s="9"/>
      <c r="B33" s="10" t="s">
        <v>19</v>
      </c>
      <c r="C33" s="11">
        <v>26.7</v>
      </c>
      <c r="D33" s="14">
        <v>28.302</v>
      </c>
      <c r="E33" s="14">
        <v>30.000120000000003</v>
      </c>
      <c r="F33" s="15">
        <v>31.800127200000006</v>
      </c>
      <c r="G33" s="36">
        <v>33.708134832000006</v>
      </c>
      <c r="H33" s="36">
        <v>35.730622921920009</v>
      </c>
      <c r="I33" s="44">
        <v>37.159847838796807</v>
      </c>
      <c r="J33" s="59">
        <v>38.386122817477101</v>
      </c>
      <c r="K33" s="65">
        <v>40.689290186525731</v>
      </c>
      <c r="L33" s="71">
        <v>46.792683714504591</v>
      </c>
      <c r="M33" s="88">
        <v>43.130647597717278</v>
      </c>
      <c r="N33" s="90">
        <f t="shared" si="0"/>
        <v>49.600244737374865</v>
      </c>
      <c r="O33" s="8"/>
    </row>
    <row r="34" spans="1:15" ht="15.5" x14ac:dyDescent="0.3">
      <c r="A34" s="9"/>
      <c r="B34" s="10" t="s">
        <v>30</v>
      </c>
      <c r="C34" s="11">
        <v>1272</v>
      </c>
      <c r="D34" s="14">
        <v>1348.3200000000002</v>
      </c>
      <c r="E34" s="17">
        <v>1430</v>
      </c>
      <c r="F34" s="15">
        <v>1515.8000000000002</v>
      </c>
      <c r="G34" s="36">
        <v>1606.7480000000003</v>
      </c>
      <c r="H34" s="36">
        <v>1703.1528800000003</v>
      </c>
      <c r="I34" s="54">
        <v>600</v>
      </c>
      <c r="J34" s="59">
        <v>619.79999999999995</v>
      </c>
      <c r="K34" s="65">
        <v>656.98799999999994</v>
      </c>
      <c r="L34" s="71">
        <v>755.53619999999989</v>
      </c>
      <c r="M34" s="88">
        <v>696.40728000000001</v>
      </c>
      <c r="N34" s="90">
        <f t="shared" si="0"/>
        <v>800.86837199999991</v>
      </c>
      <c r="O34" s="63"/>
    </row>
    <row r="35" spans="1:15" ht="15.5" x14ac:dyDescent="0.3">
      <c r="A35" s="9"/>
      <c r="B35" s="10" t="s">
        <v>141</v>
      </c>
      <c r="C35" s="50"/>
      <c r="D35" s="46"/>
      <c r="E35" s="47"/>
      <c r="F35" s="48"/>
      <c r="G35" s="49">
        <v>800</v>
      </c>
      <c r="H35" s="36">
        <v>848</v>
      </c>
      <c r="I35" s="54">
        <v>500</v>
      </c>
      <c r="J35" s="59">
        <v>516.5</v>
      </c>
      <c r="K35" s="65">
        <v>547.49</v>
      </c>
      <c r="L35" s="71">
        <v>629.61349999999993</v>
      </c>
      <c r="M35" s="88">
        <v>580.33940000000007</v>
      </c>
      <c r="N35" s="90">
        <f t="shared" si="0"/>
        <v>667.39031</v>
      </c>
      <c r="O35" s="8"/>
    </row>
    <row r="36" spans="1:15" ht="15.5" x14ac:dyDescent="0.3">
      <c r="A36" s="9"/>
      <c r="B36" s="10" t="s">
        <v>31</v>
      </c>
      <c r="C36" s="50"/>
      <c r="D36" s="46"/>
      <c r="E36" s="47"/>
      <c r="F36" s="48">
        <v>450</v>
      </c>
      <c r="G36" s="49">
        <v>477</v>
      </c>
      <c r="H36" s="36">
        <v>505.62</v>
      </c>
      <c r="I36" s="44">
        <v>525.84480000000008</v>
      </c>
      <c r="J36" s="59">
        <v>543.19767840000009</v>
      </c>
      <c r="K36" s="65">
        <v>575.78953910400014</v>
      </c>
      <c r="L36" s="71">
        <v>662.15796996960012</v>
      </c>
      <c r="M36" s="88">
        <v>610.33691145024022</v>
      </c>
      <c r="N36" s="90">
        <f t="shared" si="0"/>
        <v>701.88744816777626</v>
      </c>
      <c r="O36" s="8"/>
    </row>
    <row r="37" spans="1:15" ht="15.5" x14ac:dyDescent="0.3">
      <c r="A37" s="9"/>
      <c r="B37" s="10" t="s">
        <v>24</v>
      </c>
      <c r="C37" s="50"/>
      <c r="D37" s="46"/>
      <c r="E37" s="47"/>
      <c r="F37" s="48"/>
      <c r="G37" s="49">
        <v>350</v>
      </c>
      <c r="H37" s="36">
        <v>371</v>
      </c>
      <c r="I37" s="44">
        <v>385.84000000000003</v>
      </c>
      <c r="J37" s="59">
        <v>398.57272</v>
      </c>
      <c r="K37" s="65">
        <v>422.48708320000003</v>
      </c>
      <c r="L37" s="71">
        <v>485.86014568000002</v>
      </c>
      <c r="M37" s="88">
        <v>447.83630819200005</v>
      </c>
      <c r="N37" s="90">
        <f t="shared" si="0"/>
        <v>515.0117544208</v>
      </c>
      <c r="O37" s="8"/>
    </row>
    <row r="38" spans="1:15" ht="15.5" x14ac:dyDescent="0.3">
      <c r="A38" s="9"/>
      <c r="B38" s="10" t="s">
        <v>25</v>
      </c>
      <c r="C38" s="11">
        <v>265</v>
      </c>
      <c r="D38" s="14">
        <v>280.90000000000003</v>
      </c>
      <c r="E38" s="17">
        <v>298</v>
      </c>
      <c r="F38" s="15">
        <v>315.88</v>
      </c>
      <c r="G38" s="36">
        <v>334.83280000000002</v>
      </c>
      <c r="H38" s="36">
        <v>354.92276800000002</v>
      </c>
      <c r="I38" s="44">
        <v>369.11967872000002</v>
      </c>
      <c r="J38" s="59">
        <v>381.30062811775997</v>
      </c>
      <c r="K38" s="65">
        <v>404.17866580482558</v>
      </c>
      <c r="L38" s="71">
        <v>464.80546567554939</v>
      </c>
      <c r="M38" s="88">
        <v>428.42938575311513</v>
      </c>
      <c r="N38" s="90">
        <f t="shared" si="0"/>
        <v>492.69379361608236</v>
      </c>
      <c r="O38" s="8"/>
    </row>
    <row r="39" spans="1:15" ht="15.5" x14ac:dyDescent="0.3">
      <c r="A39" s="9"/>
      <c r="B39" s="10" t="s">
        <v>22</v>
      </c>
      <c r="C39" s="11">
        <v>689</v>
      </c>
      <c r="D39" s="14">
        <v>730.34</v>
      </c>
      <c r="E39" s="17">
        <v>774</v>
      </c>
      <c r="F39" s="15">
        <v>820.44</v>
      </c>
      <c r="G39" s="36">
        <v>869.66640000000007</v>
      </c>
      <c r="H39" s="36">
        <v>921.84638400000017</v>
      </c>
      <c r="I39" s="44">
        <v>958.72023936000016</v>
      </c>
      <c r="J39" s="59">
        <v>990.35800725888009</v>
      </c>
      <c r="K39" s="65">
        <v>1049.7794876944129</v>
      </c>
      <c r="L39" s="71">
        <v>1207.2464108485747</v>
      </c>
      <c r="M39" s="88">
        <v>1112.7662569560778</v>
      </c>
      <c r="N39" s="90">
        <f t="shared" si="0"/>
        <v>1279.6811954994894</v>
      </c>
      <c r="O39" s="8"/>
    </row>
    <row r="40" spans="1:15" ht="15.5" x14ac:dyDescent="0.3">
      <c r="A40" s="9"/>
      <c r="B40" s="10" t="s">
        <v>21</v>
      </c>
      <c r="C40" s="13">
        <v>1590</v>
      </c>
      <c r="D40" s="14">
        <v>1685.4</v>
      </c>
      <c r="E40" s="17">
        <v>1787</v>
      </c>
      <c r="F40" s="15">
        <v>1894.22</v>
      </c>
      <c r="G40" s="36">
        <v>2007.8732000000002</v>
      </c>
      <c r="H40" s="36">
        <v>2128.3455920000001</v>
      </c>
      <c r="I40" s="44">
        <v>2213.4794156800003</v>
      </c>
      <c r="J40" s="59">
        <v>2286.5242363974403</v>
      </c>
      <c r="K40" s="65">
        <v>2423.7156905812867</v>
      </c>
      <c r="L40" s="71">
        <v>2787.2730441684794</v>
      </c>
      <c r="M40" s="88">
        <v>2569.1386320161641</v>
      </c>
      <c r="N40" s="90">
        <f t="shared" si="0"/>
        <v>2954.5094268185885</v>
      </c>
      <c r="O40" s="8"/>
    </row>
    <row r="41" spans="1:15" ht="15.5" x14ac:dyDescent="0.3">
      <c r="A41" s="9"/>
      <c r="B41" s="10" t="s">
        <v>20</v>
      </c>
      <c r="C41" s="11">
        <v>1060</v>
      </c>
      <c r="D41" s="14">
        <v>1123.6000000000001</v>
      </c>
      <c r="E41" s="17">
        <v>1191</v>
      </c>
      <c r="F41" s="15">
        <v>1262.46</v>
      </c>
      <c r="G41" s="36">
        <v>1338.2076000000002</v>
      </c>
      <c r="H41" s="36">
        <v>1418.5000560000003</v>
      </c>
      <c r="I41" s="44">
        <v>1475.2400582400003</v>
      </c>
      <c r="J41" s="59">
        <v>1523.9229801619201</v>
      </c>
      <c r="K41" s="65">
        <v>1615.3583589716354</v>
      </c>
      <c r="L41" s="71">
        <v>1857.6621128173806</v>
      </c>
      <c r="M41" s="88">
        <v>1712.2798605099335</v>
      </c>
      <c r="N41" s="90">
        <f t="shared" si="0"/>
        <v>1969.1218395864234</v>
      </c>
      <c r="O41" s="8"/>
    </row>
    <row r="42" spans="1:15" ht="15.5" x14ac:dyDescent="0.3">
      <c r="A42" s="9"/>
      <c r="B42" s="10" t="s">
        <v>23</v>
      </c>
      <c r="C42" s="13">
        <v>742</v>
      </c>
      <c r="D42" s="14">
        <v>786.5200000000001</v>
      </c>
      <c r="E42" s="17">
        <v>834</v>
      </c>
      <c r="F42" s="15">
        <v>884.04000000000008</v>
      </c>
      <c r="G42" s="36">
        <v>937.08240000000012</v>
      </c>
      <c r="H42" s="36">
        <v>993.30734400000017</v>
      </c>
      <c r="I42" s="44">
        <v>1033.0396377600002</v>
      </c>
      <c r="J42" s="59">
        <v>1067.1299458060801</v>
      </c>
      <c r="K42" s="65">
        <v>1131.1577425544449</v>
      </c>
      <c r="L42" s="71">
        <v>1300.8314039376116</v>
      </c>
      <c r="M42" s="88">
        <v>1199.0272071077115</v>
      </c>
      <c r="N42" s="90">
        <f t="shared" si="0"/>
        <v>1378.8812881738681</v>
      </c>
      <c r="O42" s="8"/>
    </row>
    <row r="43" spans="1:15" ht="15.5" x14ac:dyDescent="0.3">
      <c r="A43" s="9"/>
      <c r="B43" s="10" t="s">
        <v>32</v>
      </c>
      <c r="C43" s="13">
        <v>265</v>
      </c>
      <c r="D43" s="14">
        <v>280.90000000000003</v>
      </c>
      <c r="E43" s="17">
        <v>298</v>
      </c>
      <c r="F43" s="15">
        <v>315.88</v>
      </c>
      <c r="G43" s="36">
        <v>334.83280000000002</v>
      </c>
      <c r="H43" s="36">
        <v>354.92276800000002</v>
      </c>
      <c r="I43" s="44">
        <v>369.11967872000002</v>
      </c>
      <c r="J43" s="59">
        <v>381.30062811775997</v>
      </c>
      <c r="K43" s="65">
        <v>404.17866580482558</v>
      </c>
      <c r="L43" s="71">
        <v>464.80546567554939</v>
      </c>
      <c r="M43" s="88">
        <v>428.42938575311513</v>
      </c>
      <c r="N43" s="90">
        <f t="shared" si="0"/>
        <v>492.69379361608236</v>
      </c>
      <c r="O43" s="8"/>
    </row>
    <row r="44" spans="1:15" ht="15.5" x14ac:dyDescent="0.3">
      <c r="A44" s="18"/>
      <c r="B44" s="19" t="s">
        <v>33</v>
      </c>
      <c r="C44" s="20">
        <v>60.42</v>
      </c>
      <c r="D44" s="20">
        <v>64.045200000000008</v>
      </c>
      <c r="E44" s="17">
        <v>68</v>
      </c>
      <c r="F44" s="15">
        <v>80</v>
      </c>
      <c r="G44" s="36">
        <v>84.800000000000011</v>
      </c>
      <c r="H44" s="36">
        <v>89.888000000000019</v>
      </c>
      <c r="I44" s="44">
        <v>93.483520000000027</v>
      </c>
      <c r="J44" s="59">
        <v>96.568476160000017</v>
      </c>
      <c r="K44" s="65">
        <v>102.36258472960003</v>
      </c>
      <c r="L44" s="71">
        <v>117.71697243904002</v>
      </c>
      <c r="M44" s="88">
        <v>108.50433981337603</v>
      </c>
      <c r="N44" s="90">
        <f t="shared" si="0"/>
        <v>124.77999078538242</v>
      </c>
      <c r="O44" s="8"/>
    </row>
    <row r="45" spans="1:15" ht="15.5" x14ac:dyDescent="0.3">
      <c r="A45" s="9">
        <v>1.3</v>
      </c>
      <c r="B45" s="10" t="s">
        <v>34</v>
      </c>
      <c r="C45" s="13">
        <v>2141.81</v>
      </c>
      <c r="D45" s="14">
        <v>2270.3186000000001</v>
      </c>
      <c r="E45" s="17">
        <v>3500</v>
      </c>
      <c r="F45" s="15">
        <v>3710</v>
      </c>
      <c r="G45" s="36">
        <v>3932.6000000000004</v>
      </c>
      <c r="H45" s="36">
        <v>4168.5560000000005</v>
      </c>
      <c r="I45" s="44">
        <v>4335.298240000001</v>
      </c>
      <c r="J45" s="59">
        <v>4478.3630819200007</v>
      </c>
      <c r="K45" s="65">
        <v>4747.0648668352014</v>
      </c>
      <c r="L45" s="71">
        <v>5459.1245968604808</v>
      </c>
      <c r="M45" s="88">
        <v>5031.8887588453135</v>
      </c>
      <c r="N45" s="90">
        <f t="shared" si="0"/>
        <v>5786.6720726721105</v>
      </c>
      <c r="O45" s="8"/>
    </row>
    <row r="46" spans="1:15" ht="15.5" x14ac:dyDescent="0.3">
      <c r="A46" s="9"/>
      <c r="B46" s="10" t="s">
        <v>35</v>
      </c>
      <c r="C46" s="13">
        <v>2650</v>
      </c>
      <c r="D46" s="14">
        <v>2809</v>
      </c>
      <c r="E46" s="17">
        <v>5000</v>
      </c>
      <c r="F46" s="15">
        <v>5300</v>
      </c>
      <c r="G46" s="36">
        <v>5618</v>
      </c>
      <c r="H46" s="36">
        <v>5955.08</v>
      </c>
      <c r="I46" s="44">
        <v>6193.2831999999999</v>
      </c>
      <c r="J46" s="59">
        <v>6397.661545599999</v>
      </c>
      <c r="K46" s="65">
        <v>6781.5212383359994</v>
      </c>
      <c r="L46" s="71">
        <v>7798.7494240863989</v>
      </c>
      <c r="M46" s="88">
        <v>7188.4125126361596</v>
      </c>
      <c r="N46" s="90">
        <f t="shared" si="0"/>
        <v>8266.6743895315831</v>
      </c>
      <c r="O46" s="8"/>
    </row>
    <row r="47" spans="1:15" ht="15.5" x14ac:dyDescent="0.3">
      <c r="A47" s="9">
        <v>1.4</v>
      </c>
      <c r="B47" s="10" t="s">
        <v>36</v>
      </c>
      <c r="C47" s="13">
        <v>559.29999999999995</v>
      </c>
      <c r="D47" s="14">
        <v>592.85799999999995</v>
      </c>
      <c r="E47" s="17">
        <v>628</v>
      </c>
      <c r="F47" s="15">
        <v>665.68000000000006</v>
      </c>
      <c r="G47" s="36">
        <v>705.62080000000014</v>
      </c>
      <c r="H47" s="36">
        <v>747.95804800000019</v>
      </c>
      <c r="I47" s="44">
        <v>777.87636992000023</v>
      </c>
      <c r="J47" s="59">
        <v>803.54629012736018</v>
      </c>
      <c r="K47" s="65">
        <v>851.7590675350018</v>
      </c>
      <c r="L47" s="71">
        <v>979.52292766525204</v>
      </c>
      <c r="M47" s="88">
        <v>902.86461158710199</v>
      </c>
      <c r="N47" s="90">
        <f t="shared" si="0"/>
        <v>1038.2943033251672</v>
      </c>
      <c r="O47" s="8"/>
    </row>
    <row r="48" spans="1:15" ht="15.5" x14ac:dyDescent="0.3">
      <c r="A48" s="9"/>
      <c r="B48" s="10"/>
      <c r="C48" s="13"/>
      <c r="D48" s="14"/>
      <c r="E48" s="17"/>
      <c r="F48" s="15"/>
      <c r="G48" s="36"/>
      <c r="H48" s="36"/>
      <c r="I48" s="44"/>
      <c r="J48" s="59"/>
      <c r="K48" s="65">
        <v>0</v>
      </c>
      <c r="L48" s="71">
        <v>0</v>
      </c>
      <c r="M48" s="88">
        <v>0</v>
      </c>
      <c r="N48" s="90">
        <f t="shared" si="0"/>
        <v>0</v>
      </c>
      <c r="O48" s="8"/>
    </row>
    <row r="49" spans="1:14" ht="15.5" x14ac:dyDescent="0.3">
      <c r="A49" s="9">
        <v>2</v>
      </c>
      <c r="B49" s="10" t="s">
        <v>37</v>
      </c>
      <c r="C49" s="13"/>
      <c r="D49" s="14"/>
      <c r="E49" s="14"/>
      <c r="F49" s="15"/>
      <c r="G49" s="7"/>
      <c r="H49" s="36"/>
      <c r="I49" s="44"/>
      <c r="J49" s="59"/>
      <c r="K49" s="65">
        <v>0</v>
      </c>
      <c r="L49" s="71">
        <v>0</v>
      </c>
      <c r="M49" s="88">
        <v>0</v>
      </c>
      <c r="N49" s="90">
        <f t="shared" si="0"/>
        <v>0</v>
      </c>
    </row>
    <row r="50" spans="1:14" ht="15.5" x14ac:dyDescent="0.3">
      <c r="A50" s="9">
        <v>2.1</v>
      </c>
      <c r="B50" s="10" t="s">
        <v>38</v>
      </c>
      <c r="C50" s="15">
        <v>1189.97</v>
      </c>
      <c r="D50" s="14">
        <v>1261.3682000000001</v>
      </c>
      <c r="E50" s="17">
        <v>1500</v>
      </c>
      <c r="F50" s="15">
        <v>1590</v>
      </c>
      <c r="G50" s="36">
        <v>1685.4</v>
      </c>
      <c r="H50" s="36">
        <v>1786.5240000000001</v>
      </c>
      <c r="I50" s="44">
        <v>1857.9849600000002</v>
      </c>
      <c r="J50" s="59">
        <v>1919.2984636800002</v>
      </c>
      <c r="K50" s="65">
        <v>2034.4563715008003</v>
      </c>
      <c r="L50" s="71">
        <v>2339.6248272259199</v>
      </c>
      <c r="M50" s="88">
        <v>2156.5237537908483</v>
      </c>
      <c r="N50" s="90">
        <f t="shared" si="0"/>
        <v>2480.0023168594753</v>
      </c>
    </row>
    <row r="51" spans="1:14" ht="15.5" x14ac:dyDescent="0.3">
      <c r="A51" s="9">
        <v>2.2000000000000002</v>
      </c>
      <c r="B51" s="10" t="s">
        <v>39</v>
      </c>
      <c r="C51" s="15">
        <v>95.25</v>
      </c>
      <c r="D51" s="14">
        <v>100.965</v>
      </c>
      <c r="E51" s="17">
        <v>107</v>
      </c>
      <c r="F51" s="15">
        <v>113.42</v>
      </c>
      <c r="G51" s="36">
        <v>120.2252</v>
      </c>
      <c r="H51" s="36">
        <v>127.43871200000001</v>
      </c>
      <c r="I51" s="44">
        <v>132.53626048000001</v>
      </c>
      <c r="J51" s="59">
        <v>136.90995707584</v>
      </c>
      <c r="K51" s="65">
        <v>145.12455450039042</v>
      </c>
      <c r="L51" s="71">
        <v>166.89323767544897</v>
      </c>
      <c r="M51" s="88">
        <v>153.83202777041384</v>
      </c>
      <c r="N51" s="90">
        <f t="shared" si="0"/>
        <v>176.9068319359759</v>
      </c>
    </row>
    <row r="52" spans="1:14" ht="15.5" x14ac:dyDescent="0.3">
      <c r="A52" s="9">
        <v>2.2999999999999998</v>
      </c>
      <c r="B52" s="10" t="s">
        <v>40</v>
      </c>
      <c r="C52" s="15">
        <v>47.62</v>
      </c>
      <c r="D52" s="14">
        <v>50.477199999999996</v>
      </c>
      <c r="E52" s="14">
        <v>53.505831999999998</v>
      </c>
      <c r="F52" s="15">
        <v>56.716181920000004</v>
      </c>
      <c r="G52" s="36">
        <v>60.119152835200005</v>
      </c>
      <c r="H52" s="36">
        <v>63.726302005312007</v>
      </c>
      <c r="I52" s="44">
        <v>66.275354085524484</v>
      </c>
      <c r="J52" s="59">
        <v>68.462440770346788</v>
      </c>
      <c r="K52" s="65">
        <v>72.570187216567604</v>
      </c>
      <c r="L52" s="71">
        <v>83.455715299052741</v>
      </c>
      <c r="M52" s="88">
        <v>76.924398449561664</v>
      </c>
      <c r="N52" s="90">
        <f t="shared" si="0"/>
        <v>88.463058216995904</v>
      </c>
    </row>
    <row r="53" spans="1:14" ht="15.5" x14ac:dyDescent="0.3">
      <c r="A53" s="9"/>
      <c r="B53" s="10" t="s">
        <v>41</v>
      </c>
      <c r="C53" s="13">
        <v>265</v>
      </c>
      <c r="D53" s="14">
        <v>280.90000000000003</v>
      </c>
      <c r="E53" s="17">
        <v>1500</v>
      </c>
      <c r="F53" s="15">
        <v>800</v>
      </c>
      <c r="G53" s="36">
        <v>848</v>
      </c>
      <c r="H53" s="36">
        <v>898.88</v>
      </c>
      <c r="I53" s="44">
        <v>800</v>
      </c>
      <c r="J53" s="59">
        <v>826.4</v>
      </c>
      <c r="K53" s="65">
        <v>875.98400000000004</v>
      </c>
      <c r="L53" s="71">
        <v>1007.3815999999999</v>
      </c>
      <c r="M53" s="88">
        <v>928.54304000000013</v>
      </c>
      <c r="N53" s="90">
        <f t="shared" si="0"/>
        <v>1067.8244960000002</v>
      </c>
    </row>
    <row r="54" spans="1:14" ht="15.5" x14ac:dyDescent="0.3">
      <c r="A54" s="9"/>
      <c r="B54" s="10" t="s">
        <v>42</v>
      </c>
      <c r="C54" s="13">
        <v>159</v>
      </c>
      <c r="D54" s="14">
        <v>168.54000000000002</v>
      </c>
      <c r="E54" s="17">
        <v>180</v>
      </c>
      <c r="F54" s="15">
        <v>190.8</v>
      </c>
      <c r="G54" s="36">
        <v>202.24800000000002</v>
      </c>
      <c r="H54" s="36">
        <v>214.38288000000003</v>
      </c>
      <c r="I54" s="44">
        <v>222.95819520000003</v>
      </c>
      <c r="J54" s="59">
        <v>230.31581564160001</v>
      </c>
      <c r="K54" s="65">
        <v>244.13476458009603</v>
      </c>
      <c r="L54" s="71">
        <v>280.7549792671104</v>
      </c>
      <c r="M54" s="88">
        <v>258.78285045490179</v>
      </c>
      <c r="N54" s="90">
        <f t="shared" si="0"/>
        <v>297.60027802313704</v>
      </c>
    </row>
    <row r="55" spans="1:14" ht="15.5" x14ac:dyDescent="0.3">
      <c r="A55" s="9"/>
      <c r="B55" s="10" t="s">
        <v>43</v>
      </c>
      <c r="C55" s="13"/>
      <c r="D55" s="14"/>
      <c r="E55" s="21">
        <v>298</v>
      </c>
      <c r="F55" s="15">
        <v>315.88</v>
      </c>
      <c r="G55" s="36">
        <v>334.83280000000002</v>
      </c>
      <c r="H55" s="36">
        <v>354.92276800000002</v>
      </c>
      <c r="I55" s="44">
        <v>369.11967872000002</v>
      </c>
      <c r="J55" s="59">
        <v>381.30062811775997</v>
      </c>
      <c r="K55" s="65">
        <v>404.17866580482558</v>
      </c>
      <c r="L55" s="71">
        <v>464.80546567554939</v>
      </c>
      <c r="M55" s="88">
        <v>428.42938575311513</v>
      </c>
      <c r="N55" s="90">
        <f t="shared" si="0"/>
        <v>492.69379361608236</v>
      </c>
    </row>
    <row r="56" spans="1:14" ht="15.5" x14ac:dyDescent="0.35">
      <c r="A56" s="9"/>
      <c r="B56" s="55" t="s">
        <v>44</v>
      </c>
      <c r="C56" s="45"/>
      <c r="D56" s="46"/>
      <c r="E56" s="53"/>
      <c r="F56" s="48"/>
      <c r="G56" s="49"/>
      <c r="H56" s="49"/>
      <c r="I56" s="54">
        <v>40</v>
      </c>
      <c r="J56" s="59">
        <v>41.319999999999993</v>
      </c>
      <c r="K56" s="65">
        <v>43.799199999999992</v>
      </c>
      <c r="L56" s="71">
        <v>50.36907999999999</v>
      </c>
      <c r="M56" s="88">
        <v>46.427151999999992</v>
      </c>
      <c r="N56" s="90">
        <f t="shared" si="0"/>
        <v>53.391224799999989</v>
      </c>
    </row>
    <row r="57" spans="1:14" ht="15.5" x14ac:dyDescent="0.35">
      <c r="A57" s="9"/>
      <c r="B57" s="55" t="s">
        <v>45</v>
      </c>
      <c r="C57" s="45"/>
      <c r="D57" s="46"/>
      <c r="E57" s="53"/>
      <c r="F57" s="48"/>
      <c r="G57" s="49"/>
      <c r="H57" s="49"/>
      <c r="I57" s="54">
        <v>120</v>
      </c>
      <c r="J57" s="59">
        <v>123.96</v>
      </c>
      <c r="K57" s="65">
        <v>131.39760000000001</v>
      </c>
      <c r="L57" s="71">
        <v>151.10723999999999</v>
      </c>
      <c r="M57" s="88">
        <v>139.28145600000002</v>
      </c>
      <c r="N57" s="90">
        <f t="shared" si="0"/>
        <v>160.17367440000001</v>
      </c>
    </row>
    <row r="58" spans="1:14" ht="15.5" x14ac:dyDescent="0.3">
      <c r="A58" s="9"/>
      <c r="B58" s="22" t="s">
        <v>46</v>
      </c>
      <c r="C58" s="13"/>
      <c r="D58" s="14"/>
      <c r="E58" s="14"/>
      <c r="F58" s="15"/>
      <c r="G58" s="7"/>
      <c r="H58" s="7"/>
      <c r="I58" s="44"/>
      <c r="J58" s="59"/>
      <c r="K58" s="65"/>
      <c r="L58" s="71">
        <v>0</v>
      </c>
      <c r="M58" s="88">
        <v>0</v>
      </c>
      <c r="N58" s="90">
        <f t="shared" si="0"/>
        <v>0</v>
      </c>
    </row>
    <row r="59" spans="1:14" ht="15.5" x14ac:dyDescent="0.3">
      <c r="A59" s="9"/>
      <c r="B59" s="22" t="s">
        <v>47</v>
      </c>
      <c r="C59" s="13"/>
      <c r="D59" s="14"/>
      <c r="E59" s="14"/>
      <c r="F59" s="15"/>
      <c r="G59" s="7"/>
      <c r="H59" s="7"/>
      <c r="I59" s="44"/>
      <c r="J59" s="59"/>
      <c r="K59" s="65"/>
      <c r="L59" s="71">
        <v>0</v>
      </c>
      <c r="M59" s="88">
        <v>0</v>
      </c>
      <c r="N59" s="90">
        <f t="shared" si="0"/>
        <v>0</v>
      </c>
    </row>
    <row r="60" spans="1:14" ht="15.5" x14ac:dyDescent="0.3">
      <c r="A60" s="9"/>
      <c r="B60" s="22" t="s">
        <v>48</v>
      </c>
      <c r="C60" s="23">
        <v>2644.95</v>
      </c>
      <c r="D60" s="14">
        <v>2803.6469999999999</v>
      </c>
      <c r="E60" s="14">
        <v>2972</v>
      </c>
      <c r="F60" s="15">
        <v>3150.32</v>
      </c>
      <c r="G60" s="36">
        <v>3339.3392000000003</v>
      </c>
      <c r="H60" s="36">
        <v>3539.6995520000005</v>
      </c>
      <c r="I60" s="44">
        <v>3681.2875340800006</v>
      </c>
      <c r="J60" s="59">
        <v>3802.7700227046403</v>
      </c>
      <c r="K60" s="65">
        <v>4030.9362240669188</v>
      </c>
      <c r="L60" s="71">
        <v>4635.5766576769565</v>
      </c>
      <c r="M60" s="88">
        <v>4272.7923975109343</v>
      </c>
      <c r="N60" s="90">
        <f t="shared" si="0"/>
        <v>4913.7112571375737</v>
      </c>
    </row>
    <row r="61" spans="1:14" ht="15.5" x14ac:dyDescent="0.3">
      <c r="A61" s="9"/>
      <c r="B61" s="22" t="s">
        <v>49</v>
      </c>
      <c r="C61" s="23">
        <v>2644.95</v>
      </c>
      <c r="D61" s="14">
        <v>2803.6469999999999</v>
      </c>
      <c r="E61" s="14">
        <v>2972</v>
      </c>
      <c r="F61" s="15">
        <v>3150.32</v>
      </c>
      <c r="G61" s="36">
        <v>3339.3392000000003</v>
      </c>
      <c r="H61" s="36">
        <v>3539.6995520000005</v>
      </c>
      <c r="I61" s="44">
        <v>3681.2875340800006</v>
      </c>
      <c r="J61" s="59">
        <v>3802.7700227046403</v>
      </c>
      <c r="K61" s="65">
        <v>4030.9362240669188</v>
      </c>
      <c r="L61" s="71">
        <v>4635.5766576769565</v>
      </c>
      <c r="M61" s="88">
        <v>4272.7923975109343</v>
      </c>
      <c r="N61" s="90">
        <f t="shared" si="0"/>
        <v>4913.7112571375737</v>
      </c>
    </row>
    <row r="62" spans="1:14" ht="15.5" x14ac:dyDescent="0.3">
      <c r="A62" s="9"/>
      <c r="B62" s="22" t="s">
        <v>50</v>
      </c>
      <c r="C62" s="23">
        <v>1803.38</v>
      </c>
      <c r="D62" s="14">
        <v>1911.5828000000001</v>
      </c>
      <c r="E62" s="14">
        <v>2026</v>
      </c>
      <c r="F62" s="15">
        <v>2147.56</v>
      </c>
      <c r="G62" s="36">
        <v>2276.4135999999999</v>
      </c>
      <c r="H62" s="36">
        <v>2412.9984159999999</v>
      </c>
      <c r="I62" s="44">
        <v>2509.5183526400001</v>
      </c>
      <c r="J62" s="59">
        <v>2592.3324582771197</v>
      </c>
      <c r="K62" s="65">
        <v>2747.8724057737472</v>
      </c>
      <c r="L62" s="71">
        <v>3160.053266639809</v>
      </c>
      <c r="M62" s="88">
        <v>2912.7447501201723</v>
      </c>
      <c r="N62" s="90">
        <f t="shared" si="0"/>
        <v>3349.6564626381978</v>
      </c>
    </row>
    <row r="63" spans="1:14" ht="15.5" x14ac:dyDescent="0.3">
      <c r="A63" s="9"/>
      <c r="B63" s="24" t="s">
        <v>51</v>
      </c>
      <c r="C63" s="13">
        <v>0</v>
      </c>
      <c r="D63" s="14">
        <v>320</v>
      </c>
      <c r="E63" s="17">
        <v>340</v>
      </c>
      <c r="F63" s="15">
        <v>360.40000000000003</v>
      </c>
      <c r="G63" s="36">
        <v>382.02400000000006</v>
      </c>
      <c r="H63" s="36">
        <v>404.94544000000008</v>
      </c>
      <c r="I63" s="44">
        <v>421.14325760000008</v>
      </c>
      <c r="J63" s="59">
        <v>435.04098510080007</v>
      </c>
      <c r="K63" s="65">
        <v>461.14344420684807</v>
      </c>
      <c r="L63" s="71">
        <v>530.31496083787522</v>
      </c>
      <c r="M63" s="88">
        <v>488.81205085925899</v>
      </c>
      <c r="N63" s="90">
        <f t="shared" si="0"/>
        <v>562.13385848814778</v>
      </c>
    </row>
    <row r="64" spans="1:14" ht="15.5" x14ac:dyDescent="0.3">
      <c r="A64" s="9">
        <v>2.4</v>
      </c>
      <c r="B64" s="10" t="s">
        <v>52</v>
      </c>
      <c r="C64" s="13"/>
      <c r="D64" s="14"/>
      <c r="E64" s="14"/>
      <c r="F64" s="15"/>
      <c r="G64" s="7"/>
      <c r="H64" s="7"/>
      <c r="I64" s="44"/>
      <c r="J64" s="59"/>
      <c r="K64" s="65"/>
      <c r="L64" s="71">
        <v>0</v>
      </c>
      <c r="M64" s="88">
        <v>0</v>
      </c>
      <c r="N64" s="90">
        <f t="shared" si="0"/>
        <v>0</v>
      </c>
    </row>
    <row r="65" spans="1:14" ht="15.5" x14ac:dyDescent="0.3">
      <c r="A65" s="9" t="s">
        <v>53</v>
      </c>
      <c r="B65" s="10" t="s">
        <v>54</v>
      </c>
      <c r="C65" s="13"/>
      <c r="D65" s="14">
        <v>260</v>
      </c>
      <c r="E65" s="17">
        <v>276</v>
      </c>
      <c r="F65" s="15">
        <v>292.56</v>
      </c>
      <c r="G65" s="36">
        <v>310.11360000000002</v>
      </c>
      <c r="H65" s="36">
        <v>328.72041600000006</v>
      </c>
      <c r="I65" s="44">
        <v>341.86923264000006</v>
      </c>
      <c r="J65" s="59">
        <v>353.15091731712005</v>
      </c>
      <c r="K65" s="65">
        <v>374.33997235614726</v>
      </c>
      <c r="L65" s="71">
        <v>430.4909682095693</v>
      </c>
      <c r="M65" s="88">
        <v>396.80037069751609</v>
      </c>
      <c r="N65" s="90">
        <f t="shared" si="0"/>
        <v>456.32042630214346</v>
      </c>
    </row>
    <row r="66" spans="1:14" ht="15.5" x14ac:dyDescent="0.3">
      <c r="A66" s="9" t="s">
        <v>55</v>
      </c>
      <c r="B66" s="10" t="s">
        <v>56</v>
      </c>
      <c r="C66" s="13"/>
      <c r="D66" s="14">
        <v>260</v>
      </c>
      <c r="E66" s="17">
        <v>276</v>
      </c>
      <c r="F66" s="15">
        <v>292.56</v>
      </c>
      <c r="G66" s="36">
        <v>310.11360000000002</v>
      </c>
      <c r="H66" s="36">
        <v>328.72041600000006</v>
      </c>
      <c r="I66" s="44">
        <v>341.86923264000006</v>
      </c>
      <c r="J66" s="59">
        <v>353.15091731712005</v>
      </c>
      <c r="K66" s="65">
        <v>374.33997235614726</v>
      </c>
      <c r="L66" s="71">
        <v>430.4909682095693</v>
      </c>
      <c r="M66" s="88">
        <v>396.80037069751609</v>
      </c>
      <c r="N66" s="90">
        <f t="shared" si="0"/>
        <v>456.32042630214346</v>
      </c>
    </row>
    <row r="67" spans="1:14" ht="15.5" x14ac:dyDescent="0.3">
      <c r="A67" s="9" t="s">
        <v>57</v>
      </c>
      <c r="B67" s="10" t="s">
        <v>58</v>
      </c>
      <c r="C67" s="13"/>
      <c r="D67" s="14">
        <v>260</v>
      </c>
      <c r="E67" s="17">
        <v>276</v>
      </c>
      <c r="F67" s="15">
        <v>292.56</v>
      </c>
      <c r="G67" s="36">
        <v>310.11360000000002</v>
      </c>
      <c r="H67" s="36">
        <v>328.72041600000006</v>
      </c>
      <c r="I67" s="44">
        <v>341.86923264000006</v>
      </c>
      <c r="J67" s="59">
        <v>353.15091731712005</v>
      </c>
      <c r="K67" s="65">
        <v>374.33997235614726</v>
      </c>
      <c r="L67" s="71">
        <v>430.4909682095693</v>
      </c>
      <c r="M67" s="88">
        <v>396.80037069751609</v>
      </c>
      <c r="N67" s="90">
        <f t="shared" si="0"/>
        <v>456.32042630214346</v>
      </c>
    </row>
    <row r="68" spans="1:14" ht="15.5" x14ac:dyDescent="0.3">
      <c r="A68" s="1"/>
      <c r="B68" s="25" t="s">
        <v>59</v>
      </c>
      <c r="C68" s="6"/>
      <c r="D68" s="6"/>
      <c r="E68" s="6"/>
      <c r="F68" s="15"/>
      <c r="G68" s="7"/>
      <c r="H68" s="7"/>
      <c r="I68" s="44"/>
      <c r="J68" s="59"/>
      <c r="K68" s="65"/>
      <c r="L68" s="71">
        <v>0</v>
      </c>
      <c r="M68" s="88">
        <v>0</v>
      </c>
      <c r="N68" s="90">
        <f t="shared" si="0"/>
        <v>0</v>
      </c>
    </row>
    <row r="69" spans="1:14" ht="15.5" x14ac:dyDescent="0.3">
      <c r="A69" s="2">
        <v>3</v>
      </c>
      <c r="B69" s="22" t="s">
        <v>60</v>
      </c>
      <c r="C69" s="23"/>
      <c r="D69" s="26"/>
      <c r="E69" s="27"/>
      <c r="F69" s="15"/>
      <c r="G69" s="37"/>
      <c r="H69" s="37"/>
      <c r="I69" s="44"/>
      <c r="J69" s="59"/>
      <c r="K69" s="65"/>
      <c r="L69" s="71">
        <v>0</v>
      </c>
      <c r="M69" s="88">
        <v>0</v>
      </c>
      <c r="N69" s="90">
        <f t="shared" si="0"/>
        <v>0</v>
      </c>
    </row>
    <row r="70" spans="1:14" ht="15.5" x14ac:dyDescent="0.3">
      <c r="A70" s="28">
        <v>3.1</v>
      </c>
      <c r="B70" s="22" t="s">
        <v>61</v>
      </c>
      <c r="C70" s="23">
        <v>1119.6887484000001</v>
      </c>
      <c r="D70" s="26">
        <v>1186.8700733040002</v>
      </c>
      <c r="E70" s="17">
        <v>1258</v>
      </c>
      <c r="F70" s="15">
        <v>1333.48</v>
      </c>
      <c r="G70" s="36">
        <v>1413.4888000000001</v>
      </c>
      <c r="H70" s="38">
        <v>1498.2981280000001</v>
      </c>
      <c r="I70" s="44">
        <v>1558.2300531200001</v>
      </c>
      <c r="J70" s="59">
        <v>1609.6516448729599</v>
      </c>
      <c r="K70" s="65">
        <v>1706.2307435653377</v>
      </c>
      <c r="L70" s="71">
        <v>1962.1653551001382</v>
      </c>
      <c r="M70" s="88">
        <v>1808.6045881792579</v>
      </c>
      <c r="N70" s="90">
        <f t="shared" si="0"/>
        <v>2079.8952764061464</v>
      </c>
    </row>
    <row r="71" spans="1:14" ht="15.5" x14ac:dyDescent="0.3">
      <c r="A71" s="28">
        <v>3.2</v>
      </c>
      <c r="B71" s="22" t="s">
        <v>62</v>
      </c>
      <c r="C71" s="23">
        <v>1047.1053120000001</v>
      </c>
      <c r="D71" s="26">
        <v>1109.9316307200002</v>
      </c>
      <c r="E71" s="17">
        <v>1177</v>
      </c>
      <c r="F71" s="15">
        <v>1247.6200000000001</v>
      </c>
      <c r="G71" s="36">
        <v>1322.4772000000003</v>
      </c>
      <c r="H71" s="38">
        <v>1401.8258320000004</v>
      </c>
      <c r="I71" s="44">
        <v>1457.8988652800006</v>
      </c>
      <c r="J71" s="59">
        <v>1506.0095278342405</v>
      </c>
      <c r="K71" s="65">
        <v>1596.370099504295</v>
      </c>
      <c r="L71" s="71">
        <v>1835.8256144299392</v>
      </c>
      <c r="M71" s="88">
        <v>1692.1523054745528</v>
      </c>
      <c r="N71" s="90">
        <f t="shared" si="0"/>
        <v>1945.9751512957355</v>
      </c>
    </row>
    <row r="72" spans="1:14" ht="31" x14ac:dyDescent="0.3">
      <c r="A72" s="28">
        <v>3.3</v>
      </c>
      <c r="B72" s="22" t="s">
        <v>63</v>
      </c>
      <c r="C72" s="23">
        <v>385.92289200000005</v>
      </c>
      <c r="D72" s="26">
        <v>409.07826552000006</v>
      </c>
      <c r="E72" s="17">
        <v>434</v>
      </c>
      <c r="F72" s="15">
        <v>460.04</v>
      </c>
      <c r="G72" s="36">
        <v>487.64240000000007</v>
      </c>
      <c r="H72" s="38">
        <v>516.9009440000001</v>
      </c>
      <c r="I72" s="44">
        <v>537.57698176000008</v>
      </c>
      <c r="J72" s="59">
        <v>555.31702215808002</v>
      </c>
      <c r="K72" s="65">
        <v>588.63604348756485</v>
      </c>
      <c r="L72" s="71">
        <v>676.93145001069956</v>
      </c>
      <c r="M72" s="88">
        <v>623.95420609681878</v>
      </c>
      <c r="N72" s="90">
        <f t="shared" si="0"/>
        <v>717.5473370113416</v>
      </c>
    </row>
    <row r="73" spans="1:14" ht="15.5" x14ac:dyDescent="0.3">
      <c r="A73" s="28">
        <v>3.4</v>
      </c>
      <c r="B73" s="22" t="s">
        <v>64</v>
      </c>
      <c r="C73" s="23">
        <v>224.88966360000003</v>
      </c>
      <c r="D73" s="26">
        <v>238.38304341600005</v>
      </c>
      <c r="E73" s="17">
        <v>253</v>
      </c>
      <c r="F73" s="15">
        <v>268.18</v>
      </c>
      <c r="G73" s="36">
        <v>284.27080000000001</v>
      </c>
      <c r="H73" s="38">
        <v>301.32704800000005</v>
      </c>
      <c r="I73" s="44">
        <v>313.38012992000006</v>
      </c>
      <c r="J73" s="59">
        <v>323.72167420736002</v>
      </c>
      <c r="K73" s="65">
        <v>343.14497465980162</v>
      </c>
      <c r="L73" s="71">
        <v>394.61672085877183</v>
      </c>
      <c r="M73" s="88">
        <v>363.73367313938974</v>
      </c>
      <c r="N73" s="90">
        <f t="shared" si="0"/>
        <v>418.29372411029817</v>
      </c>
    </row>
    <row r="74" spans="1:14" ht="31" x14ac:dyDescent="0.3">
      <c r="A74" s="28">
        <v>3.5</v>
      </c>
      <c r="B74" s="22" t="s">
        <v>65</v>
      </c>
      <c r="C74" s="23" t="s">
        <v>66</v>
      </c>
      <c r="D74" s="23" t="s">
        <v>66</v>
      </c>
      <c r="E74" s="27" t="s">
        <v>66</v>
      </c>
      <c r="F74" s="27" t="s">
        <v>66</v>
      </c>
      <c r="G74" s="23" t="s">
        <v>66</v>
      </c>
      <c r="H74" s="23" t="s">
        <v>66</v>
      </c>
      <c r="I74" s="51" t="s">
        <v>66</v>
      </c>
      <c r="J74" s="60" t="s">
        <v>66</v>
      </c>
      <c r="K74" s="66" t="s">
        <v>66</v>
      </c>
      <c r="L74" s="71"/>
      <c r="M74" s="88"/>
      <c r="N74" s="90">
        <f t="shared" si="0"/>
        <v>0</v>
      </c>
    </row>
    <row r="75" spans="1:14" ht="31" x14ac:dyDescent="0.3">
      <c r="A75" s="28">
        <v>3.6</v>
      </c>
      <c r="B75" s="22" t="s">
        <v>67</v>
      </c>
      <c r="C75" s="23" t="s">
        <v>68</v>
      </c>
      <c r="D75" s="23" t="s">
        <v>68</v>
      </c>
      <c r="E75" s="27" t="s">
        <v>68</v>
      </c>
      <c r="F75" s="27" t="s">
        <v>68</v>
      </c>
      <c r="G75" s="23" t="s">
        <v>68</v>
      </c>
      <c r="H75" s="23" t="s">
        <v>68</v>
      </c>
      <c r="I75" s="51" t="s">
        <v>68</v>
      </c>
      <c r="J75" s="60" t="s">
        <v>68</v>
      </c>
      <c r="K75" s="66" t="s">
        <v>68</v>
      </c>
      <c r="L75" s="71"/>
      <c r="M75" s="88"/>
      <c r="N75" s="90">
        <f t="shared" si="0"/>
        <v>0</v>
      </c>
    </row>
    <row r="76" spans="1:14" ht="62" x14ac:dyDescent="0.3">
      <c r="A76" s="28">
        <v>3.7</v>
      </c>
      <c r="B76" s="22" t="s">
        <v>69</v>
      </c>
      <c r="C76" s="23" t="s">
        <v>70</v>
      </c>
      <c r="D76" s="23" t="s">
        <v>70</v>
      </c>
      <c r="E76" s="23" t="s">
        <v>70</v>
      </c>
      <c r="F76" s="23" t="s">
        <v>70</v>
      </c>
      <c r="G76" s="23" t="s">
        <v>70</v>
      </c>
      <c r="H76" s="23" t="s">
        <v>70</v>
      </c>
      <c r="I76" s="51" t="s">
        <v>70</v>
      </c>
      <c r="J76" s="60" t="s">
        <v>70</v>
      </c>
      <c r="K76" s="66" t="s">
        <v>70</v>
      </c>
      <c r="L76" s="71"/>
      <c r="M76" s="88"/>
      <c r="N76" s="90">
        <f t="shared" si="0"/>
        <v>0</v>
      </c>
    </row>
    <row r="77" spans="1:14" ht="31" x14ac:dyDescent="0.3">
      <c r="A77" s="28">
        <v>3.8</v>
      </c>
      <c r="B77" s="24" t="s">
        <v>71</v>
      </c>
      <c r="C77" s="23">
        <v>416.46233999999998</v>
      </c>
      <c r="D77" s="26">
        <v>441.45008039999999</v>
      </c>
      <c r="E77" s="29">
        <v>468</v>
      </c>
      <c r="F77" s="16">
        <v>496.08000000000004</v>
      </c>
      <c r="G77" s="36">
        <v>525.84480000000008</v>
      </c>
      <c r="H77" s="38">
        <v>557.39548800000011</v>
      </c>
      <c r="I77" s="56">
        <v>579.69130752000012</v>
      </c>
      <c r="J77" s="61">
        <v>598.82112066816012</v>
      </c>
      <c r="K77" s="65">
        <v>634.75038790824976</v>
      </c>
      <c r="L77" s="71">
        <v>729.96294609448717</v>
      </c>
      <c r="M77" s="88">
        <v>672.83541118274479</v>
      </c>
      <c r="N77" s="90">
        <f t="shared" si="0"/>
        <v>773.76072286015642</v>
      </c>
    </row>
    <row r="78" spans="1:14" ht="15.5" x14ac:dyDescent="0.3">
      <c r="A78" s="28"/>
      <c r="B78" s="22" t="s">
        <v>72</v>
      </c>
      <c r="C78" s="22"/>
      <c r="D78" s="26"/>
      <c r="E78" s="23"/>
      <c r="F78" s="15"/>
      <c r="G78" s="37"/>
      <c r="H78" s="39"/>
      <c r="I78" s="44"/>
      <c r="J78" s="59"/>
      <c r="K78" s="67"/>
      <c r="L78" s="71">
        <v>0</v>
      </c>
      <c r="M78" s="88">
        <v>0</v>
      </c>
      <c r="N78" s="90">
        <f t="shared" si="0"/>
        <v>0</v>
      </c>
    </row>
    <row r="79" spans="1:14" ht="15.5" x14ac:dyDescent="0.3">
      <c r="A79" s="28">
        <v>4</v>
      </c>
      <c r="B79" s="22" t="s">
        <v>73</v>
      </c>
      <c r="C79" s="22"/>
      <c r="D79" s="26"/>
      <c r="E79" s="23"/>
      <c r="F79" s="15"/>
      <c r="G79" s="37"/>
      <c r="H79" s="39"/>
      <c r="I79" s="44"/>
      <c r="J79" s="59"/>
      <c r="K79" s="67"/>
      <c r="L79" s="71">
        <v>0</v>
      </c>
      <c r="M79" s="88">
        <v>0</v>
      </c>
      <c r="N79" s="90">
        <f t="shared" si="0"/>
        <v>0</v>
      </c>
    </row>
    <row r="80" spans="1:14" ht="15.5" x14ac:dyDescent="0.3">
      <c r="A80" s="28">
        <v>4.0999999999999996</v>
      </c>
      <c r="B80" s="22" t="s">
        <v>74</v>
      </c>
      <c r="C80" s="22"/>
      <c r="D80" s="26"/>
      <c r="E80" s="23"/>
      <c r="F80" s="15"/>
      <c r="G80" s="37"/>
      <c r="H80" s="39"/>
      <c r="I80" s="44"/>
      <c r="J80" s="59"/>
      <c r="K80" s="67"/>
      <c r="L80" s="71">
        <v>0</v>
      </c>
      <c r="M80" s="88">
        <v>0</v>
      </c>
      <c r="N80" s="90">
        <f t="shared" ref="N80:N140" si="1">M80*1.15</f>
        <v>0</v>
      </c>
    </row>
    <row r="81" spans="1:14" ht="15.5" x14ac:dyDescent="0.3">
      <c r="A81" s="28" t="s">
        <v>75</v>
      </c>
      <c r="B81" s="22" t="s">
        <v>76</v>
      </c>
      <c r="C81" s="22"/>
      <c r="D81" s="26"/>
      <c r="E81" s="23"/>
      <c r="F81" s="15"/>
      <c r="G81" s="37"/>
      <c r="H81" s="39"/>
      <c r="I81" s="44"/>
      <c r="J81" s="59"/>
      <c r="K81" s="67"/>
      <c r="L81" s="71">
        <v>0</v>
      </c>
      <c r="M81" s="88">
        <v>0</v>
      </c>
      <c r="N81" s="90">
        <f t="shared" si="1"/>
        <v>0</v>
      </c>
    </row>
    <row r="82" spans="1:14" ht="15.5" x14ac:dyDescent="0.3">
      <c r="A82" s="28"/>
      <c r="B82" s="22" t="s">
        <v>77</v>
      </c>
      <c r="C82" s="23">
        <v>345.06879600000002</v>
      </c>
      <c r="D82" s="26">
        <v>365.77292376000003</v>
      </c>
      <c r="E82" s="30">
        <v>388</v>
      </c>
      <c r="F82" s="15">
        <v>411.28000000000003</v>
      </c>
      <c r="G82" s="36">
        <v>435.95680000000004</v>
      </c>
      <c r="H82" s="38">
        <v>462.11420800000008</v>
      </c>
      <c r="I82" s="44">
        <v>480.59877632000007</v>
      </c>
      <c r="J82" s="59">
        <v>496.45853593856003</v>
      </c>
      <c r="K82" s="65">
        <v>526.24604809487369</v>
      </c>
      <c r="L82" s="71">
        <v>605.18295530910473</v>
      </c>
      <c r="M82" s="88">
        <v>557.82081098056608</v>
      </c>
      <c r="N82" s="90">
        <f t="shared" si="1"/>
        <v>641.49393262765091</v>
      </c>
    </row>
    <row r="83" spans="1:14" ht="15.5" x14ac:dyDescent="0.3">
      <c r="A83" s="28"/>
      <c r="B83" s="22" t="s">
        <v>78</v>
      </c>
      <c r="C83" s="23">
        <v>404.56341600000002</v>
      </c>
      <c r="D83" s="26">
        <v>428.83722096000002</v>
      </c>
      <c r="E83" s="31">
        <v>455</v>
      </c>
      <c r="F83" s="15">
        <v>482.3</v>
      </c>
      <c r="G83" s="36">
        <v>511.23800000000006</v>
      </c>
      <c r="H83" s="38">
        <v>541.91228000000012</v>
      </c>
      <c r="I83" s="44">
        <v>563.58877120000011</v>
      </c>
      <c r="J83" s="59">
        <v>582.18720064960007</v>
      </c>
      <c r="K83" s="65">
        <v>617.11843268857615</v>
      </c>
      <c r="L83" s="71">
        <v>709.68619759186254</v>
      </c>
      <c r="M83" s="88">
        <v>654.1455386498908</v>
      </c>
      <c r="N83" s="90">
        <f t="shared" si="1"/>
        <v>752.26736944737434</v>
      </c>
    </row>
    <row r="84" spans="1:14" ht="15.5" x14ac:dyDescent="0.3">
      <c r="A84" s="28"/>
      <c r="B84" s="22" t="s">
        <v>79</v>
      </c>
      <c r="C84" s="23">
        <v>464.05803600000002</v>
      </c>
      <c r="D84" s="26">
        <v>491.90151816000002</v>
      </c>
      <c r="E84" s="31">
        <v>521</v>
      </c>
      <c r="F84" s="15">
        <v>552.26</v>
      </c>
      <c r="G84" s="36">
        <v>585.39560000000006</v>
      </c>
      <c r="H84" s="38">
        <v>620.51933600000007</v>
      </c>
      <c r="I84" s="44">
        <v>645.34010944000011</v>
      </c>
      <c r="J84" s="59">
        <v>666.63633305152007</v>
      </c>
      <c r="K84" s="65">
        <v>706.63451303461136</v>
      </c>
      <c r="L84" s="71">
        <v>812.62968998980296</v>
      </c>
      <c r="M84" s="88">
        <v>749.03258381668809</v>
      </c>
      <c r="N84" s="90">
        <f t="shared" si="1"/>
        <v>861.38747138919121</v>
      </c>
    </row>
    <row r="85" spans="1:14" ht="15.5" x14ac:dyDescent="0.3">
      <c r="A85" s="28"/>
      <c r="B85" s="22" t="s">
        <v>80</v>
      </c>
      <c r="C85" s="23">
        <v>523.55265600000007</v>
      </c>
      <c r="D85" s="26">
        <v>554.96581536000008</v>
      </c>
      <c r="E85" s="31">
        <v>588</v>
      </c>
      <c r="F85" s="15">
        <v>623.28000000000009</v>
      </c>
      <c r="G85" s="36">
        <v>660.67680000000007</v>
      </c>
      <c r="H85" s="38">
        <v>700.31740800000011</v>
      </c>
      <c r="I85" s="44">
        <v>728.33010432000015</v>
      </c>
      <c r="J85" s="59">
        <v>752.36499776256005</v>
      </c>
      <c r="K85" s="65">
        <v>797.50689762831371</v>
      </c>
      <c r="L85" s="71">
        <v>917.13293227256065</v>
      </c>
      <c r="M85" s="88">
        <v>845.35731148601258</v>
      </c>
      <c r="N85" s="90">
        <f t="shared" si="1"/>
        <v>972.16090820891441</v>
      </c>
    </row>
    <row r="86" spans="1:14" ht="15.5" x14ac:dyDescent="0.3">
      <c r="A86" s="28"/>
      <c r="B86" s="22" t="s">
        <v>81</v>
      </c>
      <c r="C86" s="23">
        <v>583.04727600000001</v>
      </c>
      <c r="D86" s="26">
        <v>618.03011256000002</v>
      </c>
      <c r="E86" s="31">
        <v>655</v>
      </c>
      <c r="F86" s="15">
        <v>694.30000000000007</v>
      </c>
      <c r="G86" s="36">
        <v>735.95800000000008</v>
      </c>
      <c r="H86" s="38">
        <v>780.11548000000016</v>
      </c>
      <c r="I86" s="44">
        <v>811.32009920000019</v>
      </c>
      <c r="J86" s="59">
        <v>838.09366247360015</v>
      </c>
      <c r="K86" s="65">
        <v>888.37928222201617</v>
      </c>
      <c r="L86" s="71">
        <v>1021.6361745553186</v>
      </c>
      <c r="M86" s="88">
        <v>941.68203915533718</v>
      </c>
      <c r="N86" s="90">
        <f t="shared" si="1"/>
        <v>1082.9343450286376</v>
      </c>
    </row>
    <row r="87" spans="1:14" ht="15.5" x14ac:dyDescent="0.3">
      <c r="A87" s="28"/>
      <c r="B87" s="22" t="s">
        <v>82</v>
      </c>
      <c r="C87" s="23">
        <v>642.54189600000007</v>
      </c>
      <c r="D87" s="26">
        <v>681.09440976000008</v>
      </c>
      <c r="E87" s="31">
        <v>722</v>
      </c>
      <c r="F87" s="15">
        <v>765.32</v>
      </c>
      <c r="G87" s="36">
        <v>811.2392000000001</v>
      </c>
      <c r="H87" s="38">
        <v>859.9135520000001</v>
      </c>
      <c r="I87" s="44">
        <v>894.31009408000011</v>
      </c>
      <c r="J87" s="59">
        <v>923.82232718464002</v>
      </c>
      <c r="K87" s="65">
        <v>979.25166681571852</v>
      </c>
      <c r="L87" s="71">
        <v>1126.1394168380762</v>
      </c>
      <c r="M87" s="88">
        <v>1038.0067668246618</v>
      </c>
      <c r="N87" s="90">
        <f t="shared" si="1"/>
        <v>1193.707781848361</v>
      </c>
    </row>
    <row r="88" spans="1:14" ht="15.5" x14ac:dyDescent="0.3">
      <c r="A88" s="28" t="s">
        <v>83</v>
      </c>
      <c r="B88" s="22" t="s">
        <v>84</v>
      </c>
      <c r="C88" s="23"/>
      <c r="D88" s="26"/>
      <c r="E88" s="23"/>
      <c r="F88" s="15"/>
      <c r="G88" s="36"/>
      <c r="H88" s="37"/>
      <c r="I88" s="44"/>
      <c r="J88" s="59"/>
      <c r="K88" s="65"/>
      <c r="L88" s="71">
        <v>0</v>
      </c>
      <c r="M88" s="88">
        <v>0</v>
      </c>
      <c r="N88" s="90">
        <f t="shared" si="1"/>
        <v>0</v>
      </c>
    </row>
    <row r="89" spans="1:14" ht="15.5" x14ac:dyDescent="0.3">
      <c r="A89" s="28"/>
      <c r="B89" s="22" t="s">
        <v>85</v>
      </c>
      <c r="C89" s="23">
        <v>1380.2751840000001</v>
      </c>
      <c r="D89" s="26">
        <v>1463.0916950400001</v>
      </c>
      <c r="E89" s="31">
        <v>1551</v>
      </c>
      <c r="F89" s="15">
        <v>1644.0600000000002</v>
      </c>
      <c r="G89" s="36">
        <v>1742.7036000000003</v>
      </c>
      <c r="H89" s="38">
        <v>1847.2658160000003</v>
      </c>
      <c r="I89" s="44">
        <v>1921.1564486400005</v>
      </c>
      <c r="J89" s="59">
        <v>1984.5546114451204</v>
      </c>
      <c r="K89" s="65">
        <v>2103.6278881318276</v>
      </c>
      <c r="L89" s="71">
        <v>2419.1720713516015</v>
      </c>
      <c r="M89" s="88">
        <v>2229.8455614197374</v>
      </c>
      <c r="N89" s="90">
        <f t="shared" si="1"/>
        <v>2564.3223956326979</v>
      </c>
    </row>
    <row r="90" spans="1:14" ht="15.5" x14ac:dyDescent="0.3">
      <c r="A90" s="28"/>
      <c r="B90" s="22" t="s">
        <v>86</v>
      </c>
      <c r="C90" s="23">
        <v>1439.769804</v>
      </c>
      <c r="D90" s="26">
        <v>1526.1559922400002</v>
      </c>
      <c r="E90" s="31">
        <v>1618</v>
      </c>
      <c r="F90" s="15">
        <v>1715.0800000000002</v>
      </c>
      <c r="G90" s="36">
        <v>1817.9848000000002</v>
      </c>
      <c r="H90" s="38">
        <v>1927.0638880000004</v>
      </c>
      <c r="I90" s="44">
        <v>2004.1464435200005</v>
      </c>
      <c r="J90" s="59">
        <v>2070.2832761561604</v>
      </c>
      <c r="K90" s="65">
        <v>2194.5002727255301</v>
      </c>
      <c r="L90" s="71">
        <v>2523.6753136343596</v>
      </c>
      <c r="M90" s="88">
        <v>2326.170289089062</v>
      </c>
      <c r="N90" s="90">
        <f t="shared" si="1"/>
        <v>2675.0958324524208</v>
      </c>
    </row>
    <row r="91" spans="1:14" ht="15.5" x14ac:dyDescent="0.3">
      <c r="A91" s="28"/>
      <c r="B91" s="22" t="s">
        <v>87</v>
      </c>
      <c r="C91" s="23">
        <v>1499.264424</v>
      </c>
      <c r="D91" s="26">
        <v>1589.22028944</v>
      </c>
      <c r="E91" s="31">
        <v>1685</v>
      </c>
      <c r="F91" s="15">
        <v>1786.1000000000001</v>
      </c>
      <c r="G91" s="36">
        <v>1893.2660000000003</v>
      </c>
      <c r="H91" s="38">
        <v>2006.8619600000004</v>
      </c>
      <c r="I91" s="44">
        <v>2087.1364384000003</v>
      </c>
      <c r="J91" s="59">
        <v>2156.0119408672003</v>
      </c>
      <c r="K91" s="65">
        <v>2285.3726573192325</v>
      </c>
      <c r="L91" s="71">
        <v>2628.1785559171171</v>
      </c>
      <c r="M91" s="88">
        <v>2422.4950167583866</v>
      </c>
      <c r="N91" s="90">
        <f t="shared" si="1"/>
        <v>2785.8692692721443</v>
      </c>
    </row>
    <row r="92" spans="1:14" ht="15.5" x14ac:dyDescent="0.3">
      <c r="A92" s="28"/>
      <c r="B92" s="22" t="s">
        <v>88</v>
      </c>
      <c r="C92" s="23">
        <v>1546.8601200000003</v>
      </c>
      <c r="D92" s="26">
        <v>1639.6717272000003</v>
      </c>
      <c r="E92" s="31">
        <v>1738</v>
      </c>
      <c r="F92" s="15">
        <v>1842.2800000000002</v>
      </c>
      <c r="G92" s="36">
        <v>1952.8168000000003</v>
      </c>
      <c r="H92" s="38">
        <v>2069.9858080000004</v>
      </c>
      <c r="I92" s="44">
        <v>2152.7852403200004</v>
      </c>
      <c r="J92" s="59">
        <v>2223.8271532505601</v>
      </c>
      <c r="K92" s="65">
        <v>2357.2567824455937</v>
      </c>
      <c r="L92" s="71">
        <v>2710.8452998124326</v>
      </c>
      <c r="M92" s="88">
        <v>2498.6921893923295</v>
      </c>
      <c r="N92" s="90">
        <f t="shared" si="1"/>
        <v>2873.4960178011788</v>
      </c>
    </row>
    <row r="93" spans="1:14" ht="15.5" x14ac:dyDescent="0.3">
      <c r="A93" s="28"/>
      <c r="B93" s="22" t="s">
        <v>89</v>
      </c>
      <c r="C93" s="23">
        <v>1618.2536640000001</v>
      </c>
      <c r="D93" s="26">
        <v>1715.3488838400001</v>
      </c>
      <c r="E93" s="31">
        <v>1818</v>
      </c>
      <c r="F93" s="15">
        <v>1927.0800000000002</v>
      </c>
      <c r="G93" s="36">
        <v>2042.7048000000002</v>
      </c>
      <c r="H93" s="38">
        <v>2165.2670880000005</v>
      </c>
      <c r="I93" s="44">
        <v>2251.8777715200008</v>
      </c>
      <c r="J93" s="59">
        <v>2326.1897379801608</v>
      </c>
      <c r="K93" s="65">
        <v>2465.7611222589703</v>
      </c>
      <c r="L93" s="71">
        <v>2835.6252905978158</v>
      </c>
      <c r="M93" s="88">
        <v>2613.7067895945088</v>
      </c>
      <c r="N93" s="90">
        <f t="shared" si="1"/>
        <v>3005.7628080336849</v>
      </c>
    </row>
    <row r="94" spans="1:14" ht="15.5" x14ac:dyDescent="0.3">
      <c r="A94" s="28"/>
      <c r="B94" s="22" t="s">
        <v>90</v>
      </c>
      <c r="C94" s="23">
        <v>1677.7482840000002</v>
      </c>
      <c r="D94" s="26">
        <v>1778.4131810400004</v>
      </c>
      <c r="E94" s="31">
        <v>1885</v>
      </c>
      <c r="F94" s="15">
        <v>1998.1000000000001</v>
      </c>
      <c r="G94" s="36">
        <v>2117.9860000000003</v>
      </c>
      <c r="H94" s="38">
        <v>2245.0651600000006</v>
      </c>
      <c r="I94" s="44">
        <v>2334.8677664000006</v>
      </c>
      <c r="J94" s="59">
        <v>2411.9184026912003</v>
      </c>
      <c r="K94" s="65">
        <v>2556.6335068526723</v>
      </c>
      <c r="L94" s="71">
        <v>2940.1285328805729</v>
      </c>
      <c r="M94" s="88">
        <v>2710.0315172638329</v>
      </c>
      <c r="N94" s="90">
        <f t="shared" si="1"/>
        <v>3116.5362448534074</v>
      </c>
    </row>
    <row r="95" spans="1:14" ht="15.5" x14ac:dyDescent="0.3">
      <c r="A95" s="28"/>
      <c r="B95" s="22" t="s">
        <v>91</v>
      </c>
      <c r="C95" s="23">
        <v>1737.2429040000002</v>
      </c>
      <c r="D95" s="26">
        <v>1841.4774782400002</v>
      </c>
      <c r="E95" s="31">
        <v>1952</v>
      </c>
      <c r="F95" s="15">
        <v>2069.12</v>
      </c>
      <c r="G95" s="36">
        <v>2193.2671999999998</v>
      </c>
      <c r="H95" s="38">
        <v>2324.8632319999997</v>
      </c>
      <c r="I95" s="44">
        <v>2417.85776128</v>
      </c>
      <c r="J95" s="59">
        <v>2497.6470674022398</v>
      </c>
      <c r="K95" s="65">
        <v>2647.5058914463743</v>
      </c>
      <c r="L95" s="71">
        <v>3044.6317751633301</v>
      </c>
      <c r="M95" s="88">
        <v>2806.3562449331571</v>
      </c>
      <c r="N95" s="90">
        <f t="shared" si="1"/>
        <v>3227.3096816731304</v>
      </c>
    </row>
    <row r="96" spans="1:14" ht="15.5" x14ac:dyDescent="0.3">
      <c r="A96" s="28" t="s">
        <v>92</v>
      </c>
      <c r="B96" s="22" t="s">
        <v>93</v>
      </c>
      <c r="C96" s="23"/>
      <c r="D96" s="26"/>
      <c r="E96" s="23"/>
      <c r="F96" s="15"/>
      <c r="G96" s="36"/>
      <c r="H96" s="37"/>
      <c r="I96" s="44"/>
      <c r="J96" s="59"/>
      <c r="K96" s="65"/>
      <c r="L96" s="71">
        <v>0</v>
      </c>
      <c r="M96" s="88">
        <v>0</v>
      </c>
      <c r="N96" s="90">
        <f t="shared" si="1"/>
        <v>0</v>
      </c>
    </row>
    <row r="97" spans="1:14" ht="15.5" x14ac:dyDescent="0.3">
      <c r="A97" s="28"/>
      <c r="B97" s="22" t="s">
        <v>94</v>
      </c>
      <c r="C97" s="23">
        <v>345.06879600000002</v>
      </c>
      <c r="D97" s="26">
        <v>365.77292376000003</v>
      </c>
      <c r="E97" s="31">
        <v>388</v>
      </c>
      <c r="F97" s="15">
        <v>411.28000000000003</v>
      </c>
      <c r="G97" s="36">
        <v>435.95680000000004</v>
      </c>
      <c r="H97" s="38">
        <v>462.11420800000008</v>
      </c>
      <c r="I97" s="44">
        <v>480.59877632000007</v>
      </c>
      <c r="J97" s="59">
        <v>496.45853593856003</v>
      </c>
      <c r="K97" s="65">
        <v>526.24604809487369</v>
      </c>
      <c r="L97" s="71">
        <v>605.18295530910473</v>
      </c>
      <c r="M97" s="88">
        <v>557.82081098056608</v>
      </c>
      <c r="N97" s="90">
        <f t="shared" si="1"/>
        <v>641.49393262765091</v>
      </c>
    </row>
    <row r="98" spans="1:14" ht="15.5" x14ac:dyDescent="0.3">
      <c r="A98" s="28"/>
      <c r="B98" s="22" t="s">
        <v>95</v>
      </c>
      <c r="C98" s="23">
        <v>404.56341600000002</v>
      </c>
      <c r="D98" s="26">
        <v>428.83722096000002</v>
      </c>
      <c r="E98" s="31">
        <v>455</v>
      </c>
      <c r="F98" s="15">
        <v>482.3</v>
      </c>
      <c r="G98" s="36">
        <v>511.23800000000006</v>
      </c>
      <c r="H98" s="38">
        <v>541.91228000000012</v>
      </c>
      <c r="I98" s="44">
        <v>563.58877120000011</v>
      </c>
      <c r="J98" s="59">
        <v>582.18720064960007</v>
      </c>
      <c r="K98" s="65">
        <v>617.11843268857615</v>
      </c>
      <c r="L98" s="71">
        <v>709.68619759186254</v>
      </c>
      <c r="M98" s="88">
        <v>654.1455386498908</v>
      </c>
      <c r="N98" s="90">
        <f t="shared" si="1"/>
        <v>752.26736944737434</v>
      </c>
    </row>
    <row r="99" spans="1:14" ht="15.5" x14ac:dyDescent="0.3">
      <c r="A99" s="28"/>
      <c r="B99" s="22" t="s">
        <v>96</v>
      </c>
      <c r="C99" s="23">
        <v>464.05803600000002</v>
      </c>
      <c r="D99" s="26">
        <v>491.90151816000002</v>
      </c>
      <c r="E99" s="31">
        <v>521</v>
      </c>
      <c r="F99" s="15">
        <v>552.26</v>
      </c>
      <c r="G99" s="36">
        <v>585.39560000000006</v>
      </c>
      <c r="H99" s="38">
        <v>620.51933600000007</v>
      </c>
      <c r="I99" s="44">
        <v>645.34010944000011</v>
      </c>
      <c r="J99" s="59">
        <v>666.63633305152007</v>
      </c>
      <c r="K99" s="65">
        <v>706.63451303461136</v>
      </c>
      <c r="L99" s="71">
        <v>812.62968998980296</v>
      </c>
      <c r="M99" s="88">
        <v>749.03258381668809</v>
      </c>
      <c r="N99" s="90">
        <f t="shared" si="1"/>
        <v>861.38747138919121</v>
      </c>
    </row>
    <row r="100" spans="1:14" ht="15.5" x14ac:dyDescent="0.3">
      <c r="A100" s="28"/>
      <c r="B100" s="22" t="s">
        <v>79</v>
      </c>
      <c r="C100" s="23">
        <v>523.55265600000007</v>
      </c>
      <c r="D100" s="26">
        <v>554.96581536000008</v>
      </c>
      <c r="E100" s="31">
        <v>588</v>
      </c>
      <c r="F100" s="15">
        <v>623.28000000000009</v>
      </c>
      <c r="G100" s="36">
        <v>660.67680000000007</v>
      </c>
      <c r="H100" s="38">
        <v>700.31740800000011</v>
      </c>
      <c r="I100" s="44">
        <v>728.33010432000015</v>
      </c>
      <c r="J100" s="59">
        <v>752.36499776256005</v>
      </c>
      <c r="K100" s="65">
        <v>797.50689762831371</v>
      </c>
      <c r="L100" s="71">
        <v>917.13293227256065</v>
      </c>
      <c r="M100" s="88">
        <v>845.35731148601258</v>
      </c>
      <c r="N100" s="90">
        <f t="shared" si="1"/>
        <v>972.16090820891441</v>
      </c>
    </row>
    <row r="101" spans="1:14" ht="15.5" x14ac:dyDescent="0.3">
      <c r="A101" s="28"/>
      <c r="B101" s="22" t="s">
        <v>97</v>
      </c>
      <c r="C101" s="23">
        <v>583.04727600000001</v>
      </c>
      <c r="D101" s="26">
        <v>618.03011256000002</v>
      </c>
      <c r="E101" s="31">
        <v>655</v>
      </c>
      <c r="F101" s="15">
        <v>694.30000000000007</v>
      </c>
      <c r="G101" s="36">
        <v>735.95800000000008</v>
      </c>
      <c r="H101" s="38">
        <v>780.11548000000016</v>
      </c>
      <c r="I101" s="44">
        <v>811.32009920000019</v>
      </c>
      <c r="J101" s="59">
        <v>838.09366247360015</v>
      </c>
      <c r="K101" s="65">
        <v>888.37928222201617</v>
      </c>
      <c r="L101" s="71">
        <v>1021.6361745553186</v>
      </c>
      <c r="M101" s="88">
        <v>941.68203915533718</v>
      </c>
      <c r="N101" s="90">
        <f t="shared" si="1"/>
        <v>1082.9343450286376</v>
      </c>
    </row>
    <row r="102" spans="1:14" ht="15.5" x14ac:dyDescent="0.3">
      <c r="A102" s="28"/>
      <c r="B102" s="22" t="s">
        <v>98</v>
      </c>
      <c r="C102" s="23">
        <v>642.54189600000007</v>
      </c>
      <c r="D102" s="26">
        <v>681.09440976000008</v>
      </c>
      <c r="E102" s="31">
        <v>722</v>
      </c>
      <c r="F102" s="15">
        <v>765.32</v>
      </c>
      <c r="G102" s="36">
        <v>811.2392000000001</v>
      </c>
      <c r="H102" s="38">
        <v>859.9135520000001</v>
      </c>
      <c r="I102" s="44">
        <v>894.31009408000011</v>
      </c>
      <c r="J102" s="59">
        <v>923.82232718464002</v>
      </c>
      <c r="K102" s="65">
        <v>979.25166681571852</v>
      </c>
      <c r="L102" s="71">
        <v>1126.1394168380762</v>
      </c>
      <c r="M102" s="88">
        <v>1038.0067668246618</v>
      </c>
      <c r="N102" s="90">
        <f t="shared" si="1"/>
        <v>1193.707781848361</v>
      </c>
    </row>
    <row r="103" spans="1:14" ht="15.5" x14ac:dyDescent="0.3">
      <c r="A103" s="28" t="s">
        <v>99</v>
      </c>
      <c r="B103" s="22" t="s">
        <v>100</v>
      </c>
      <c r="C103" s="23"/>
      <c r="D103" s="26"/>
      <c r="E103" s="23"/>
      <c r="F103" s="15">
        <v>0</v>
      </c>
      <c r="G103" s="36">
        <v>0</v>
      </c>
      <c r="H103" s="38">
        <v>0</v>
      </c>
      <c r="I103" s="44">
        <v>0</v>
      </c>
      <c r="J103" s="59">
        <v>0</v>
      </c>
      <c r="K103" s="65">
        <v>0</v>
      </c>
      <c r="L103" s="71">
        <v>0</v>
      </c>
      <c r="M103" s="88">
        <v>0</v>
      </c>
      <c r="N103" s="90">
        <f t="shared" si="1"/>
        <v>0</v>
      </c>
    </row>
    <row r="104" spans="1:14" ht="15.5" x14ac:dyDescent="0.3">
      <c r="A104" s="28"/>
      <c r="B104" s="22" t="s">
        <v>101</v>
      </c>
      <c r="C104" s="23">
        <v>196.33224600000003</v>
      </c>
      <c r="D104" s="26">
        <v>208.11218076000003</v>
      </c>
      <c r="E104" s="31">
        <v>221</v>
      </c>
      <c r="F104" s="15">
        <v>234.26000000000002</v>
      </c>
      <c r="G104" s="36">
        <v>248.31560000000005</v>
      </c>
      <c r="H104" s="38">
        <v>263.21453600000007</v>
      </c>
      <c r="I104" s="44">
        <v>273.74311744000011</v>
      </c>
      <c r="J104" s="59">
        <v>282.77664031552007</v>
      </c>
      <c r="K104" s="65">
        <v>299.74323873445127</v>
      </c>
      <c r="L104" s="71">
        <v>344.70472454461895</v>
      </c>
      <c r="M104" s="88">
        <v>317.72783305851834</v>
      </c>
      <c r="N104" s="90">
        <f t="shared" si="1"/>
        <v>365.38700801729607</v>
      </c>
    </row>
    <row r="105" spans="1:14" ht="15.5" x14ac:dyDescent="0.3">
      <c r="A105" s="28"/>
      <c r="B105" s="22" t="s">
        <v>102</v>
      </c>
      <c r="C105" s="23">
        <v>59.494620000000005</v>
      </c>
      <c r="D105" s="26">
        <v>63.064297200000006</v>
      </c>
      <c r="E105" s="31">
        <v>67</v>
      </c>
      <c r="F105" s="15">
        <v>71.02000000000001</v>
      </c>
      <c r="G105" s="36">
        <v>75.281200000000013</v>
      </c>
      <c r="H105" s="38">
        <v>79.798072000000019</v>
      </c>
      <c r="I105" s="44">
        <v>82.989994880000026</v>
      </c>
      <c r="J105" s="59">
        <v>85.728664711040025</v>
      </c>
      <c r="K105" s="65">
        <v>90.872384593702435</v>
      </c>
      <c r="L105" s="71">
        <v>104.5032422827578</v>
      </c>
      <c r="M105" s="88">
        <v>96.324727669324588</v>
      </c>
      <c r="N105" s="90">
        <f t="shared" si="1"/>
        <v>110.77343681972327</v>
      </c>
    </row>
    <row r="106" spans="1:14" ht="31" x14ac:dyDescent="0.3">
      <c r="A106" s="28">
        <v>4.2</v>
      </c>
      <c r="B106" s="22" t="s">
        <v>103</v>
      </c>
      <c r="C106" s="23"/>
      <c r="D106" s="26"/>
      <c r="E106" s="23"/>
      <c r="F106" s="15"/>
      <c r="G106" s="36">
        <v>0</v>
      </c>
      <c r="H106" s="40">
        <v>0</v>
      </c>
      <c r="I106" s="44">
        <v>0</v>
      </c>
      <c r="J106" s="59">
        <v>0</v>
      </c>
      <c r="K106" s="65">
        <v>0</v>
      </c>
      <c r="L106" s="71">
        <v>0</v>
      </c>
      <c r="M106" s="88">
        <v>0</v>
      </c>
      <c r="N106" s="90">
        <f t="shared" si="1"/>
        <v>0</v>
      </c>
    </row>
    <row r="107" spans="1:14" ht="15.5" x14ac:dyDescent="0.3">
      <c r="A107" s="28" t="s">
        <v>104</v>
      </c>
      <c r="B107" s="22" t="s">
        <v>105</v>
      </c>
      <c r="C107" s="23"/>
      <c r="D107" s="26"/>
      <c r="E107" s="23"/>
      <c r="F107" s="15"/>
      <c r="G107" s="36">
        <v>0</v>
      </c>
      <c r="H107" s="40">
        <v>0</v>
      </c>
      <c r="I107" s="44">
        <v>0</v>
      </c>
      <c r="J107" s="59">
        <v>0</v>
      </c>
      <c r="K107" s="65">
        <v>0</v>
      </c>
      <c r="L107" s="71">
        <v>0</v>
      </c>
      <c r="M107" s="88">
        <v>0</v>
      </c>
      <c r="N107" s="90">
        <f t="shared" si="1"/>
        <v>0</v>
      </c>
    </row>
    <row r="108" spans="1:14" ht="15.5" x14ac:dyDescent="0.3">
      <c r="A108" s="28"/>
      <c r="B108" s="22" t="s">
        <v>77</v>
      </c>
      <c r="C108" s="23">
        <v>345.06879600000002</v>
      </c>
      <c r="D108" s="26">
        <v>365.77292376000003</v>
      </c>
      <c r="E108" s="31">
        <v>388</v>
      </c>
      <c r="F108" s="15">
        <v>411.28000000000003</v>
      </c>
      <c r="G108" s="36">
        <v>435.95680000000004</v>
      </c>
      <c r="H108" s="38">
        <v>462.11420800000008</v>
      </c>
      <c r="I108" s="44">
        <v>480.59877632000007</v>
      </c>
      <c r="J108" s="59">
        <v>496.45853593856003</v>
      </c>
      <c r="K108" s="65">
        <v>526.24604809487369</v>
      </c>
      <c r="L108" s="71">
        <v>605.18295530910473</v>
      </c>
      <c r="M108" s="88">
        <v>557.82081098056608</v>
      </c>
      <c r="N108" s="90">
        <f t="shared" si="1"/>
        <v>641.49393262765091</v>
      </c>
    </row>
    <row r="109" spans="1:14" ht="15.5" x14ac:dyDescent="0.3">
      <c r="A109" s="28"/>
      <c r="B109" s="22" t="s">
        <v>78</v>
      </c>
      <c r="C109" s="23">
        <v>404.56341600000002</v>
      </c>
      <c r="D109" s="26">
        <v>428.83722096000002</v>
      </c>
      <c r="E109" s="31">
        <v>455</v>
      </c>
      <c r="F109" s="15">
        <v>482.3</v>
      </c>
      <c r="G109" s="36">
        <v>511.23800000000006</v>
      </c>
      <c r="H109" s="38">
        <v>541.91228000000012</v>
      </c>
      <c r="I109" s="44">
        <v>563.58877120000011</v>
      </c>
      <c r="J109" s="59">
        <v>582.18720064960007</v>
      </c>
      <c r="K109" s="65">
        <v>617.11843268857615</v>
      </c>
      <c r="L109" s="71">
        <v>709.68619759186254</v>
      </c>
      <c r="M109" s="88">
        <v>654.1455386498908</v>
      </c>
      <c r="N109" s="90">
        <f t="shared" si="1"/>
        <v>752.26736944737434</v>
      </c>
    </row>
    <row r="110" spans="1:14" ht="15.5" x14ac:dyDescent="0.3">
      <c r="A110" s="28"/>
      <c r="B110" s="22" t="s">
        <v>79</v>
      </c>
      <c r="C110" s="23">
        <v>464.05803600000002</v>
      </c>
      <c r="D110" s="26">
        <v>491.90151816000002</v>
      </c>
      <c r="E110" s="31">
        <v>521</v>
      </c>
      <c r="F110" s="15">
        <v>552.26</v>
      </c>
      <c r="G110" s="36">
        <v>585.39560000000006</v>
      </c>
      <c r="H110" s="38">
        <v>620.51933600000007</v>
      </c>
      <c r="I110" s="44">
        <v>645.34010944000011</v>
      </c>
      <c r="J110" s="59">
        <v>666.63633305152007</v>
      </c>
      <c r="K110" s="65">
        <v>706.63451303461136</v>
      </c>
      <c r="L110" s="71">
        <v>812.62968998980296</v>
      </c>
      <c r="M110" s="88">
        <v>749.03258381668809</v>
      </c>
      <c r="N110" s="90">
        <f t="shared" si="1"/>
        <v>861.38747138919121</v>
      </c>
    </row>
    <row r="111" spans="1:14" ht="15.5" x14ac:dyDescent="0.3">
      <c r="A111" s="28"/>
      <c r="B111" s="22" t="s">
        <v>80</v>
      </c>
      <c r="C111" s="23">
        <v>523.55265600000007</v>
      </c>
      <c r="D111" s="26">
        <v>554.96581536000008</v>
      </c>
      <c r="E111" s="31">
        <v>588</v>
      </c>
      <c r="F111" s="15">
        <v>623.28000000000009</v>
      </c>
      <c r="G111" s="36">
        <v>660.67680000000007</v>
      </c>
      <c r="H111" s="38">
        <v>700.31740800000011</v>
      </c>
      <c r="I111" s="44">
        <v>728.33010432000015</v>
      </c>
      <c r="J111" s="59">
        <v>752.36499776256005</v>
      </c>
      <c r="K111" s="65">
        <v>797.50689762831371</v>
      </c>
      <c r="L111" s="71">
        <v>917.13293227256065</v>
      </c>
      <c r="M111" s="88">
        <v>845.35731148601258</v>
      </c>
      <c r="N111" s="90">
        <f t="shared" si="1"/>
        <v>972.16090820891441</v>
      </c>
    </row>
    <row r="112" spans="1:14" ht="15.5" x14ac:dyDescent="0.3">
      <c r="A112" s="28"/>
      <c r="B112" s="22" t="s">
        <v>81</v>
      </c>
      <c r="C112" s="23">
        <v>583.04727600000001</v>
      </c>
      <c r="D112" s="26">
        <v>618.03011256000002</v>
      </c>
      <c r="E112" s="31">
        <v>655</v>
      </c>
      <c r="F112" s="15">
        <v>694.30000000000007</v>
      </c>
      <c r="G112" s="36">
        <v>735.95800000000008</v>
      </c>
      <c r="H112" s="38">
        <v>780.11548000000016</v>
      </c>
      <c r="I112" s="44">
        <v>811.32009920000019</v>
      </c>
      <c r="J112" s="59">
        <v>838.09366247360015</v>
      </c>
      <c r="K112" s="65">
        <v>888.37928222201617</v>
      </c>
      <c r="L112" s="71">
        <v>1021.6361745553186</v>
      </c>
      <c r="M112" s="88">
        <v>941.68203915533718</v>
      </c>
      <c r="N112" s="90">
        <f t="shared" si="1"/>
        <v>1082.9343450286376</v>
      </c>
    </row>
    <row r="113" spans="1:14" ht="15.5" x14ac:dyDescent="0.3">
      <c r="A113" s="28" t="s">
        <v>106</v>
      </c>
      <c r="B113" s="32" t="s">
        <v>107</v>
      </c>
      <c r="C113" s="23"/>
      <c r="D113" s="26"/>
      <c r="E113" s="23"/>
      <c r="F113" s="15"/>
      <c r="G113" s="36"/>
      <c r="H113" s="39"/>
      <c r="I113" s="44"/>
      <c r="J113" s="59"/>
      <c r="K113" s="65"/>
      <c r="L113" s="71">
        <v>0</v>
      </c>
      <c r="M113" s="88">
        <v>0</v>
      </c>
      <c r="N113" s="90">
        <f t="shared" si="1"/>
        <v>0</v>
      </c>
    </row>
    <row r="114" spans="1:14" ht="15.5" x14ac:dyDescent="0.3">
      <c r="A114" s="28"/>
      <c r="B114" s="22" t="s">
        <v>108</v>
      </c>
      <c r="C114" s="23">
        <v>345.06879600000002</v>
      </c>
      <c r="D114" s="26">
        <v>365.77292376000003</v>
      </c>
      <c r="E114" s="31">
        <v>388</v>
      </c>
      <c r="F114" s="15">
        <v>411.28000000000003</v>
      </c>
      <c r="G114" s="36">
        <v>435.95680000000004</v>
      </c>
      <c r="H114" s="38">
        <v>462.11420800000008</v>
      </c>
      <c r="I114" s="44">
        <v>480.59877632000007</v>
      </c>
      <c r="J114" s="59">
        <v>496.45853593856003</v>
      </c>
      <c r="K114" s="65">
        <v>526.24604809487369</v>
      </c>
      <c r="L114" s="71">
        <v>605.18295530910473</v>
      </c>
      <c r="M114" s="88">
        <v>557.82081098056608</v>
      </c>
      <c r="N114" s="90">
        <f t="shared" si="1"/>
        <v>641.49393262765091</v>
      </c>
    </row>
    <row r="115" spans="1:14" ht="15.5" x14ac:dyDescent="0.3">
      <c r="A115" s="28"/>
      <c r="B115" s="22" t="s">
        <v>109</v>
      </c>
      <c r="C115" s="23">
        <v>404.56341600000002</v>
      </c>
      <c r="D115" s="26">
        <v>428.83722096000002</v>
      </c>
      <c r="E115" s="31">
        <v>455</v>
      </c>
      <c r="F115" s="15">
        <v>482.3</v>
      </c>
      <c r="G115" s="36">
        <v>511.23800000000006</v>
      </c>
      <c r="H115" s="38">
        <v>541.91228000000012</v>
      </c>
      <c r="I115" s="44">
        <v>563.58877120000011</v>
      </c>
      <c r="J115" s="59">
        <v>582.18720064960007</v>
      </c>
      <c r="K115" s="65">
        <v>617.11843268857615</v>
      </c>
      <c r="L115" s="71">
        <v>709.68619759186254</v>
      </c>
      <c r="M115" s="88">
        <v>654.1455386498908</v>
      </c>
      <c r="N115" s="90">
        <f t="shared" si="1"/>
        <v>752.26736944737434</v>
      </c>
    </row>
    <row r="116" spans="1:14" ht="15.5" x14ac:dyDescent="0.3">
      <c r="A116" s="28"/>
      <c r="B116" s="22" t="s">
        <v>110</v>
      </c>
      <c r="C116" s="23">
        <v>464.05803600000002</v>
      </c>
      <c r="D116" s="26">
        <v>491.90151816000002</v>
      </c>
      <c r="E116" s="31">
        <v>521</v>
      </c>
      <c r="F116" s="15">
        <v>552.26</v>
      </c>
      <c r="G116" s="36">
        <v>585.39560000000006</v>
      </c>
      <c r="H116" s="38">
        <v>620.51933600000007</v>
      </c>
      <c r="I116" s="44">
        <v>645.34010944000011</v>
      </c>
      <c r="J116" s="59">
        <v>666.63633305152007</v>
      </c>
      <c r="K116" s="65">
        <v>706.63451303461136</v>
      </c>
      <c r="L116" s="71">
        <v>812.62968998980296</v>
      </c>
      <c r="M116" s="88">
        <v>749.03258381668809</v>
      </c>
      <c r="N116" s="90">
        <f t="shared" si="1"/>
        <v>861.38747138919121</v>
      </c>
    </row>
    <row r="117" spans="1:14" ht="15.5" x14ac:dyDescent="0.3">
      <c r="A117" s="28"/>
      <c r="B117" s="22" t="s">
        <v>111</v>
      </c>
      <c r="C117" s="23">
        <v>523.55265600000007</v>
      </c>
      <c r="D117" s="26">
        <v>554.96581536000008</v>
      </c>
      <c r="E117" s="31">
        <v>588</v>
      </c>
      <c r="F117" s="15">
        <v>623.28000000000009</v>
      </c>
      <c r="G117" s="36">
        <v>660.67680000000007</v>
      </c>
      <c r="H117" s="38">
        <v>700.31740800000011</v>
      </c>
      <c r="I117" s="44">
        <v>728.33010432000015</v>
      </c>
      <c r="J117" s="59">
        <v>752.36499776256005</v>
      </c>
      <c r="K117" s="65">
        <v>797.50689762831371</v>
      </c>
      <c r="L117" s="71">
        <v>917.13293227256065</v>
      </c>
      <c r="M117" s="88">
        <v>845.35731148601258</v>
      </c>
      <c r="N117" s="90">
        <f t="shared" si="1"/>
        <v>972.16090820891441</v>
      </c>
    </row>
    <row r="118" spans="1:14" ht="15.5" x14ac:dyDescent="0.3">
      <c r="A118" s="28"/>
      <c r="B118" s="22" t="s">
        <v>112</v>
      </c>
      <c r="C118" s="23">
        <v>583.04727600000001</v>
      </c>
      <c r="D118" s="26">
        <v>618.03011256000002</v>
      </c>
      <c r="E118" s="31">
        <v>655</v>
      </c>
      <c r="F118" s="15">
        <v>694.30000000000007</v>
      </c>
      <c r="G118" s="36">
        <v>735.95800000000008</v>
      </c>
      <c r="H118" s="38">
        <v>780.11548000000016</v>
      </c>
      <c r="I118" s="44">
        <v>811.32009920000019</v>
      </c>
      <c r="J118" s="59">
        <v>838.09366247360015</v>
      </c>
      <c r="K118" s="65">
        <v>888.37928222201617</v>
      </c>
      <c r="L118" s="71">
        <v>1021.6361745553186</v>
      </c>
      <c r="M118" s="88">
        <v>941.68203915533718</v>
      </c>
      <c r="N118" s="90">
        <f t="shared" si="1"/>
        <v>1082.9343450286376</v>
      </c>
    </row>
    <row r="119" spans="1:14" ht="15.5" x14ac:dyDescent="0.3">
      <c r="A119" s="28"/>
      <c r="B119" s="22" t="s">
        <v>113</v>
      </c>
      <c r="C119" s="23">
        <v>642.54189600000007</v>
      </c>
      <c r="D119" s="26">
        <v>681.09440976000008</v>
      </c>
      <c r="E119" s="31">
        <v>722</v>
      </c>
      <c r="F119" s="15">
        <v>765.32</v>
      </c>
      <c r="G119" s="36">
        <v>811.2392000000001</v>
      </c>
      <c r="H119" s="38">
        <v>859.9135520000001</v>
      </c>
      <c r="I119" s="44">
        <v>894.31009408000011</v>
      </c>
      <c r="J119" s="59">
        <v>923.82232718464002</v>
      </c>
      <c r="K119" s="65">
        <v>979.25166681571852</v>
      </c>
      <c r="L119" s="71">
        <v>1126.1394168380762</v>
      </c>
      <c r="M119" s="88">
        <v>1038.0067668246618</v>
      </c>
      <c r="N119" s="90">
        <f t="shared" si="1"/>
        <v>1193.707781848361</v>
      </c>
    </row>
    <row r="120" spans="1:14" ht="15.5" x14ac:dyDescent="0.3">
      <c r="A120" s="28"/>
      <c r="B120" s="22"/>
      <c r="C120" s="23"/>
      <c r="D120" s="26"/>
      <c r="E120" s="23"/>
      <c r="F120" s="15"/>
      <c r="G120" s="36"/>
      <c r="H120" s="39"/>
      <c r="I120" s="44"/>
      <c r="J120" s="59"/>
      <c r="K120" s="65"/>
      <c r="L120" s="71">
        <v>0</v>
      </c>
      <c r="M120" s="88">
        <v>0</v>
      </c>
      <c r="N120" s="90">
        <f t="shared" si="1"/>
        <v>0</v>
      </c>
    </row>
    <row r="121" spans="1:14" ht="15.5" x14ac:dyDescent="0.3">
      <c r="A121" s="28">
        <v>4.3</v>
      </c>
      <c r="B121" s="22" t="s">
        <v>114</v>
      </c>
      <c r="C121" s="23"/>
      <c r="D121" s="26"/>
      <c r="E121" s="23"/>
      <c r="F121" s="15"/>
      <c r="G121" s="36"/>
      <c r="H121" s="39"/>
      <c r="I121" s="44"/>
      <c r="J121" s="59"/>
      <c r="K121" s="65"/>
      <c r="L121" s="71">
        <v>0</v>
      </c>
      <c r="M121" s="88">
        <v>0</v>
      </c>
      <c r="N121" s="90">
        <f t="shared" si="1"/>
        <v>0</v>
      </c>
    </row>
    <row r="122" spans="1:14" ht="15.5" x14ac:dyDescent="0.3">
      <c r="A122" s="28" t="s">
        <v>115</v>
      </c>
      <c r="B122" s="22" t="s">
        <v>116</v>
      </c>
      <c r="C122" s="23"/>
      <c r="D122" s="26"/>
      <c r="E122" s="23"/>
      <c r="F122" s="15"/>
      <c r="G122" s="36"/>
      <c r="H122" s="39"/>
      <c r="I122" s="44"/>
      <c r="J122" s="59"/>
      <c r="K122" s="65"/>
      <c r="L122" s="71">
        <v>0</v>
      </c>
      <c r="M122" s="88">
        <v>0</v>
      </c>
      <c r="N122" s="90">
        <f t="shared" si="1"/>
        <v>0</v>
      </c>
    </row>
    <row r="123" spans="1:14" ht="15.5" x14ac:dyDescent="0.3">
      <c r="A123" s="28"/>
      <c r="B123" s="22" t="s">
        <v>94</v>
      </c>
      <c r="C123" s="23">
        <v>71.393544000000006</v>
      </c>
      <c r="D123" s="26">
        <v>75.677156640000007</v>
      </c>
      <c r="E123" s="31">
        <v>80</v>
      </c>
      <c r="F123" s="15">
        <v>84.800000000000011</v>
      </c>
      <c r="G123" s="36">
        <v>89.888000000000019</v>
      </c>
      <c r="H123" s="38">
        <v>95.281280000000024</v>
      </c>
      <c r="I123" s="44">
        <v>99.092531200000025</v>
      </c>
      <c r="J123" s="59">
        <v>102.36258472960002</v>
      </c>
      <c r="K123" s="65">
        <v>108.50433981337602</v>
      </c>
      <c r="L123" s="71">
        <v>124.77999078538241</v>
      </c>
      <c r="M123" s="88">
        <v>115.01460020217858</v>
      </c>
      <c r="N123" s="90">
        <f t="shared" si="1"/>
        <v>132.26679023250537</v>
      </c>
    </row>
    <row r="124" spans="1:14" ht="15.5" x14ac:dyDescent="0.3">
      <c r="A124" s="28"/>
      <c r="B124" s="22" t="s">
        <v>95</v>
      </c>
      <c r="C124" s="23">
        <v>77.343006000000003</v>
      </c>
      <c r="D124" s="26">
        <v>81.983586360000004</v>
      </c>
      <c r="E124" s="31">
        <v>87</v>
      </c>
      <c r="F124" s="15">
        <v>92.22</v>
      </c>
      <c r="G124" s="36">
        <v>97.753200000000007</v>
      </c>
      <c r="H124" s="38">
        <v>103.61839200000001</v>
      </c>
      <c r="I124" s="44">
        <v>107.76312768000003</v>
      </c>
      <c r="J124" s="59">
        <v>111.31931089344002</v>
      </c>
      <c r="K124" s="65">
        <v>117.99846954704643</v>
      </c>
      <c r="L124" s="71">
        <v>135.69823997910339</v>
      </c>
      <c r="M124" s="88">
        <v>125.07837771986922</v>
      </c>
      <c r="N124" s="90">
        <f t="shared" si="1"/>
        <v>143.84013437784961</v>
      </c>
    </row>
    <row r="125" spans="1:14" ht="15.5" x14ac:dyDescent="0.3">
      <c r="A125" s="28"/>
      <c r="B125" s="22" t="s">
        <v>96</v>
      </c>
      <c r="C125" s="23">
        <v>113.03977800000001</v>
      </c>
      <c r="D125" s="26">
        <v>119.82216468000001</v>
      </c>
      <c r="E125" s="31">
        <v>127</v>
      </c>
      <c r="F125" s="15">
        <v>134.62</v>
      </c>
      <c r="G125" s="36">
        <v>142.69720000000001</v>
      </c>
      <c r="H125" s="38">
        <v>151.25903200000002</v>
      </c>
      <c r="I125" s="44">
        <v>157.30939328000002</v>
      </c>
      <c r="J125" s="59">
        <v>162.50060325824001</v>
      </c>
      <c r="K125" s="65">
        <v>172.25063945373441</v>
      </c>
      <c r="L125" s="71">
        <v>198.08823537179455</v>
      </c>
      <c r="M125" s="88">
        <v>182.58567782095849</v>
      </c>
      <c r="N125" s="90">
        <f t="shared" si="1"/>
        <v>209.97352949410225</v>
      </c>
    </row>
    <row r="126" spans="1:14" ht="15.5" x14ac:dyDescent="0.3">
      <c r="A126" s="28"/>
      <c r="B126" s="22" t="s">
        <v>79</v>
      </c>
      <c r="C126" s="23">
        <v>148.73654999999999</v>
      </c>
      <c r="D126" s="26">
        <v>157.660743</v>
      </c>
      <c r="E126" s="31">
        <v>167</v>
      </c>
      <c r="F126" s="15">
        <v>177.02</v>
      </c>
      <c r="G126" s="36">
        <v>187.64120000000003</v>
      </c>
      <c r="H126" s="38">
        <v>198.89967200000004</v>
      </c>
      <c r="I126" s="44">
        <v>206.85565888000005</v>
      </c>
      <c r="J126" s="59">
        <v>213.68189562304002</v>
      </c>
      <c r="K126" s="65">
        <v>226.50280936042245</v>
      </c>
      <c r="L126" s="71">
        <v>260.47823076448577</v>
      </c>
      <c r="M126" s="88">
        <v>240.09297792204779</v>
      </c>
      <c r="N126" s="90">
        <f t="shared" si="1"/>
        <v>276.10692461035495</v>
      </c>
    </row>
    <row r="127" spans="1:14" ht="15.5" x14ac:dyDescent="0.3">
      <c r="A127" s="28"/>
      <c r="B127" s="22" t="s">
        <v>117</v>
      </c>
      <c r="C127" s="23">
        <v>184.43332200000003</v>
      </c>
      <c r="D127" s="26">
        <v>195.49932132000004</v>
      </c>
      <c r="E127" s="31">
        <v>207</v>
      </c>
      <c r="F127" s="15">
        <v>219.42000000000002</v>
      </c>
      <c r="G127" s="36">
        <v>232.58520000000001</v>
      </c>
      <c r="H127" s="38">
        <v>246.54031200000003</v>
      </c>
      <c r="I127" s="44">
        <v>256.40192448000005</v>
      </c>
      <c r="J127" s="59">
        <v>264.86318798784004</v>
      </c>
      <c r="K127" s="65">
        <v>280.75497926711046</v>
      </c>
      <c r="L127" s="71">
        <v>322.86822615717699</v>
      </c>
      <c r="M127" s="88">
        <v>297.60027802313709</v>
      </c>
      <c r="N127" s="90">
        <f t="shared" si="1"/>
        <v>342.24031972660765</v>
      </c>
    </row>
    <row r="128" spans="1:14" ht="15.5" x14ac:dyDescent="0.3">
      <c r="A128" s="28"/>
      <c r="B128" s="22" t="s">
        <v>118</v>
      </c>
      <c r="C128" s="23">
        <v>220.13009399999999</v>
      </c>
      <c r="D128" s="26">
        <v>233.33789963999999</v>
      </c>
      <c r="E128" s="31">
        <v>247</v>
      </c>
      <c r="F128" s="15">
        <v>261.82</v>
      </c>
      <c r="G128" s="36">
        <v>277.5292</v>
      </c>
      <c r="H128" s="38">
        <v>294.18095199999999</v>
      </c>
      <c r="I128" s="44">
        <v>305.94819008000002</v>
      </c>
      <c r="J128" s="59">
        <v>316.04448035263999</v>
      </c>
      <c r="K128" s="65">
        <v>335.00714917379838</v>
      </c>
      <c r="L128" s="71">
        <v>385.2582215498681</v>
      </c>
      <c r="M128" s="88">
        <v>355.10757812422628</v>
      </c>
      <c r="N128" s="90">
        <f t="shared" si="1"/>
        <v>408.37371484286018</v>
      </c>
    </row>
    <row r="129" spans="1:14" ht="15.5" x14ac:dyDescent="0.3">
      <c r="A129" s="28" t="s">
        <v>119</v>
      </c>
      <c r="B129" s="22" t="s">
        <v>120</v>
      </c>
      <c r="C129" s="23"/>
      <c r="D129" s="26"/>
      <c r="E129" s="23"/>
      <c r="F129" s="15"/>
      <c r="G129" s="36"/>
      <c r="H129" s="39"/>
      <c r="I129" s="44"/>
      <c r="J129" s="59"/>
      <c r="K129" s="65"/>
      <c r="L129" s="71">
        <v>0</v>
      </c>
      <c r="M129" s="88">
        <v>0</v>
      </c>
      <c r="N129" s="90">
        <f t="shared" si="1"/>
        <v>0</v>
      </c>
    </row>
    <row r="130" spans="1:14" ht="15.5" x14ac:dyDescent="0.3">
      <c r="A130" s="28"/>
      <c r="B130" s="22" t="s">
        <v>77</v>
      </c>
      <c r="C130" s="23">
        <v>71.393544000000006</v>
      </c>
      <c r="D130" s="26">
        <v>75.677156640000007</v>
      </c>
      <c r="E130" s="31">
        <v>80</v>
      </c>
      <c r="F130" s="15">
        <v>84.800000000000011</v>
      </c>
      <c r="G130" s="36">
        <v>89.888000000000019</v>
      </c>
      <c r="H130" s="38">
        <v>95.281280000000024</v>
      </c>
      <c r="I130" s="44">
        <v>99.092531200000025</v>
      </c>
      <c r="J130" s="59">
        <v>102.36258472960002</v>
      </c>
      <c r="K130" s="65">
        <v>108.50433981337602</v>
      </c>
      <c r="L130" s="71">
        <v>124.77999078538241</v>
      </c>
      <c r="M130" s="88">
        <v>115.01460020217858</v>
      </c>
      <c r="N130" s="90">
        <f t="shared" si="1"/>
        <v>132.26679023250537</v>
      </c>
    </row>
    <row r="131" spans="1:14" ht="15.5" x14ac:dyDescent="0.3">
      <c r="A131" s="28"/>
      <c r="B131" s="22" t="s">
        <v>78</v>
      </c>
      <c r="C131" s="23">
        <v>77.343006000000003</v>
      </c>
      <c r="D131" s="26">
        <v>81.983586360000004</v>
      </c>
      <c r="E131" s="31">
        <v>87</v>
      </c>
      <c r="F131" s="15">
        <v>92.22</v>
      </c>
      <c r="G131" s="36">
        <v>97.753200000000007</v>
      </c>
      <c r="H131" s="38">
        <v>103.61839200000001</v>
      </c>
      <c r="I131" s="44">
        <v>107.76312768000003</v>
      </c>
      <c r="J131" s="59">
        <v>111.31931089344002</v>
      </c>
      <c r="K131" s="65">
        <v>117.99846954704643</v>
      </c>
      <c r="L131" s="71">
        <v>135.69823997910339</v>
      </c>
      <c r="M131" s="88">
        <v>125.07837771986922</v>
      </c>
      <c r="N131" s="90">
        <f t="shared" si="1"/>
        <v>143.84013437784961</v>
      </c>
    </row>
    <row r="132" spans="1:14" ht="15.5" x14ac:dyDescent="0.3">
      <c r="A132" s="28"/>
      <c r="B132" s="22" t="s">
        <v>79</v>
      </c>
      <c r="C132" s="23">
        <v>113.03977800000001</v>
      </c>
      <c r="D132" s="26">
        <v>119.82216468000001</v>
      </c>
      <c r="E132" s="31">
        <v>127</v>
      </c>
      <c r="F132" s="15">
        <v>134.62</v>
      </c>
      <c r="G132" s="36">
        <v>142.69720000000001</v>
      </c>
      <c r="H132" s="38">
        <v>151.25903200000002</v>
      </c>
      <c r="I132" s="44">
        <v>157.30939328000002</v>
      </c>
      <c r="J132" s="59">
        <v>162.50060325824001</v>
      </c>
      <c r="K132" s="65">
        <v>172.25063945373441</v>
      </c>
      <c r="L132" s="71">
        <v>198.08823537179455</v>
      </c>
      <c r="M132" s="88">
        <v>182.58567782095849</v>
      </c>
      <c r="N132" s="90">
        <f t="shared" si="1"/>
        <v>209.97352949410225</v>
      </c>
    </row>
    <row r="133" spans="1:14" ht="15.5" x14ac:dyDescent="0.3">
      <c r="A133" s="28"/>
      <c r="B133" s="22" t="s">
        <v>80</v>
      </c>
      <c r="C133" s="23">
        <v>148.73654999999999</v>
      </c>
      <c r="D133" s="26">
        <v>157.660743</v>
      </c>
      <c r="E133" s="31">
        <v>167</v>
      </c>
      <c r="F133" s="15">
        <v>177.02</v>
      </c>
      <c r="G133" s="36">
        <v>187.64120000000003</v>
      </c>
      <c r="H133" s="38">
        <v>198.89967200000004</v>
      </c>
      <c r="I133" s="44">
        <v>206.85565888000005</v>
      </c>
      <c r="J133" s="59">
        <v>213.68189562304002</v>
      </c>
      <c r="K133" s="65">
        <v>226.50280936042245</v>
      </c>
      <c r="L133" s="71">
        <v>260.47823076448577</v>
      </c>
      <c r="M133" s="88">
        <v>240.09297792204779</v>
      </c>
      <c r="N133" s="90">
        <f t="shared" si="1"/>
        <v>276.10692461035495</v>
      </c>
    </row>
    <row r="134" spans="1:14" ht="15.5" x14ac:dyDescent="0.3">
      <c r="A134" s="28"/>
      <c r="B134" s="22" t="s">
        <v>81</v>
      </c>
      <c r="C134" s="23">
        <v>184.43332200000003</v>
      </c>
      <c r="D134" s="26">
        <v>195.49932132000004</v>
      </c>
      <c r="E134" s="31">
        <v>207</v>
      </c>
      <c r="F134" s="15">
        <v>219.42000000000002</v>
      </c>
      <c r="G134" s="36">
        <v>232.58520000000001</v>
      </c>
      <c r="H134" s="38">
        <v>246.54031200000003</v>
      </c>
      <c r="I134" s="44">
        <v>256.40192448000005</v>
      </c>
      <c r="J134" s="59">
        <v>264.86318798784004</v>
      </c>
      <c r="K134" s="65">
        <v>280.75497926711046</v>
      </c>
      <c r="L134" s="71">
        <v>322.86822615717699</v>
      </c>
      <c r="M134" s="88">
        <v>297.60027802313709</v>
      </c>
      <c r="N134" s="90">
        <f t="shared" si="1"/>
        <v>342.24031972660765</v>
      </c>
    </row>
    <row r="135" spans="1:14" ht="15.5" x14ac:dyDescent="0.3">
      <c r="A135" s="28"/>
      <c r="B135" s="22" t="s">
        <v>82</v>
      </c>
      <c r="C135" s="23">
        <v>220.13009399999999</v>
      </c>
      <c r="D135" s="26">
        <v>233.33789963999999</v>
      </c>
      <c r="E135" s="31">
        <v>247</v>
      </c>
      <c r="F135" s="15">
        <v>261.82</v>
      </c>
      <c r="G135" s="36">
        <v>277.5292</v>
      </c>
      <c r="H135" s="38">
        <v>294.18095199999999</v>
      </c>
      <c r="I135" s="44">
        <v>305.94819008000002</v>
      </c>
      <c r="J135" s="59">
        <v>316.04448035263999</v>
      </c>
      <c r="K135" s="65">
        <v>335.00714917379838</v>
      </c>
      <c r="L135" s="71">
        <v>385.2582215498681</v>
      </c>
      <c r="M135" s="88">
        <v>355.10757812422628</v>
      </c>
      <c r="N135" s="90">
        <f t="shared" si="1"/>
        <v>408.37371484286018</v>
      </c>
    </row>
    <row r="136" spans="1:14" ht="46.5" x14ac:dyDescent="0.3">
      <c r="A136" s="28">
        <v>4.4000000000000004</v>
      </c>
      <c r="B136" s="22" t="s">
        <v>121</v>
      </c>
      <c r="C136" s="33" t="s">
        <v>122</v>
      </c>
      <c r="D136" s="33" t="s">
        <v>123</v>
      </c>
      <c r="E136" s="33" t="s">
        <v>124</v>
      </c>
      <c r="F136" s="33" t="s">
        <v>125</v>
      </c>
      <c r="G136" s="41" t="s">
        <v>125</v>
      </c>
      <c r="H136" s="41" t="s">
        <v>125</v>
      </c>
      <c r="I136" s="52" t="s">
        <v>126</v>
      </c>
      <c r="J136" s="62" t="s">
        <v>127</v>
      </c>
      <c r="K136" s="68" t="s">
        <v>128</v>
      </c>
      <c r="L136" s="71"/>
      <c r="M136" s="88"/>
      <c r="N136" s="90">
        <f t="shared" si="1"/>
        <v>0</v>
      </c>
    </row>
    <row r="137" spans="1:14" ht="46.5" x14ac:dyDescent="0.3">
      <c r="A137" s="28" t="s">
        <v>129</v>
      </c>
      <c r="B137" s="22" t="s">
        <v>130</v>
      </c>
      <c r="C137" s="33" t="s">
        <v>122</v>
      </c>
      <c r="D137" s="33" t="s">
        <v>123</v>
      </c>
      <c r="E137" s="33" t="s">
        <v>124</v>
      </c>
      <c r="F137" s="33" t="s">
        <v>125</v>
      </c>
      <c r="G137" s="41" t="s">
        <v>125</v>
      </c>
      <c r="H137" s="41" t="s">
        <v>125</v>
      </c>
      <c r="I137" s="52" t="s">
        <v>126</v>
      </c>
      <c r="J137" s="62" t="s">
        <v>127</v>
      </c>
      <c r="K137" s="68" t="s">
        <v>128</v>
      </c>
      <c r="L137" s="71"/>
      <c r="M137" s="88"/>
      <c r="N137" s="90">
        <f t="shared" si="1"/>
        <v>0</v>
      </c>
    </row>
    <row r="138" spans="1:14" ht="15.5" x14ac:dyDescent="0.3">
      <c r="A138" s="28" t="s">
        <v>131</v>
      </c>
      <c r="B138" s="22" t="s">
        <v>132</v>
      </c>
      <c r="C138" s="23">
        <v>416.46233999999998</v>
      </c>
      <c r="D138" s="26">
        <v>441.45008039999999</v>
      </c>
      <c r="E138" s="31">
        <v>468</v>
      </c>
      <c r="F138" s="31">
        <v>496</v>
      </c>
      <c r="G138" s="36">
        <v>525.76</v>
      </c>
      <c r="H138" s="36">
        <v>557.30560000000003</v>
      </c>
      <c r="I138" s="44">
        <v>579.59782400000006</v>
      </c>
      <c r="J138" s="59">
        <v>598.72455219200003</v>
      </c>
      <c r="K138" s="65">
        <v>634.64802532352007</v>
      </c>
      <c r="L138" s="71">
        <v>729.84522912204807</v>
      </c>
      <c r="M138" s="88">
        <v>672.72690684293127</v>
      </c>
      <c r="N138" s="90">
        <f t="shared" si="1"/>
        <v>773.63594286937087</v>
      </c>
    </row>
    <row r="139" spans="1:14" ht="15.5" x14ac:dyDescent="0.3">
      <c r="A139" s="28" t="s">
        <v>133</v>
      </c>
      <c r="B139" s="22" t="s">
        <v>134</v>
      </c>
      <c r="C139" s="23">
        <v>416.46233999999998</v>
      </c>
      <c r="D139" s="26">
        <v>441.45008039999999</v>
      </c>
      <c r="E139" s="31">
        <v>468</v>
      </c>
      <c r="F139" s="31">
        <v>496</v>
      </c>
      <c r="G139" s="36">
        <v>525.76</v>
      </c>
      <c r="H139" s="36">
        <v>557.30560000000003</v>
      </c>
      <c r="I139" s="44">
        <v>579.59782400000006</v>
      </c>
      <c r="J139" s="59">
        <v>598.72455219200003</v>
      </c>
      <c r="K139" s="65">
        <v>634.64802532352007</v>
      </c>
      <c r="L139" s="71">
        <v>729.84522912204807</v>
      </c>
      <c r="M139" s="88">
        <v>672.72690684293127</v>
      </c>
      <c r="N139" s="90">
        <f t="shared" si="1"/>
        <v>773.63594286937087</v>
      </c>
    </row>
    <row r="140" spans="1:14" ht="16" thickBot="1" x14ac:dyDescent="0.35">
      <c r="A140" s="28" t="s">
        <v>135</v>
      </c>
      <c r="B140" s="22" t="s">
        <v>136</v>
      </c>
      <c r="C140" s="23">
        <v>416.46233999999998</v>
      </c>
      <c r="D140" s="26">
        <v>441.45008039999999</v>
      </c>
      <c r="E140" s="31">
        <v>468</v>
      </c>
      <c r="F140" s="31">
        <v>496</v>
      </c>
      <c r="G140" s="36">
        <v>525.76</v>
      </c>
      <c r="H140" s="36">
        <v>557.30560000000003</v>
      </c>
      <c r="I140" s="44">
        <v>579.59782400000006</v>
      </c>
      <c r="J140" s="59">
        <v>598.72455219200003</v>
      </c>
      <c r="K140" s="65">
        <v>634.64802532352007</v>
      </c>
      <c r="L140" s="72">
        <v>729.84522912204807</v>
      </c>
      <c r="M140" s="89">
        <v>672.72690684293127</v>
      </c>
      <c r="N140" s="90">
        <f t="shared" si="1"/>
        <v>773.63594286937087</v>
      </c>
    </row>
    <row r="141" spans="1:14" ht="15.5" x14ac:dyDescent="0.3">
      <c r="A141" s="1"/>
      <c r="B141" s="25"/>
      <c r="C141" s="6"/>
      <c r="D141" s="6"/>
      <c r="E141" s="6"/>
      <c r="F141" s="8"/>
      <c r="G141" s="8"/>
      <c r="H141" s="8"/>
      <c r="I141" s="8"/>
      <c r="J141" s="8"/>
      <c r="K141" s="8"/>
      <c r="L141" s="8"/>
      <c r="M141" s="8"/>
    </row>
    <row r="142" spans="1:14" ht="15.5" x14ac:dyDescent="0.3">
      <c r="A142" s="1"/>
      <c r="B142" s="25"/>
      <c r="C142" s="6"/>
      <c r="D142" s="6"/>
      <c r="E142" s="6"/>
      <c r="F142" s="8"/>
      <c r="G142" s="8"/>
      <c r="H142" s="8"/>
      <c r="I142" s="8"/>
      <c r="J142" s="8"/>
      <c r="K142" s="8"/>
      <c r="L142" s="8"/>
      <c r="M142" s="8"/>
    </row>
    <row r="143" spans="1:14" ht="15.5" x14ac:dyDescent="0.3">
      <c r="A143" s="1"/>
      <c r="B143" s="25"/>
      <c r="C143" s="6"/>
      <c r="D143" s="6"/>
      <c r="E143" s="6"/>
      <c r="F143" s="8"/>
      <c r="G143" s="8"/>
      <c r="H143" s="8"/>
      <c r="I143" s="8"/>
      <c r="J143" s="8"/>
      <c r="K143" s="8"/>
      <c r="L143" s="8"/>
      <c r="M143" s="8"/>
    </row>
    <row r="144" spans="1:14" ht="15.5" x14ac:dyDescent="0.3">
      <c r="A144" s="1"/>
      <c r="B144" s="25"/>
      <c r="C144" s="6"/>
      <c r="D144" s="6"/>
      <c r="E144" s="6"/>
      <c r="F144" s="8"/>
      <c r="G144" s="8"/>
      <c r="H144" s="8"/>
      <c r="I144" s="8"/>
      <c r="J144" s="8"/>
      <c r="K144" s="8"/>
      <c r="L144" s="8"/>
      <c r="M144" s="8"/>
    </row>
    <row r="145" spans="1:5" ht="15.5" x14ac:dyDescent="0.3">
      <c r="A145" s="1"/>
      <c r="B145" s="25"/>
      <c r="C145" s="6"/>
      <c r="D145" s="6"/>
      <c r="E145" s="6"/>
    </row>
    <row r="146" spans="1:5" ht="15.5" x14ac:dyDescent="0.3">
      <c r="A146" s="1"/>
      <c r="B146" s="25"/>
      <c r="C146" s="6"/>
      <c r="D146" s="6"/>
      <c r="E146" s="6"/>
    </row>
    <row r="147" spans="1:5" ht="15.5" x14ac:dyDescent="0.3">
      <c r="A147" s="1"/>
      <c r="B147" s="25"/>
      <c r="C147" s="6"/>
      <c r="D147" s="6"/>
      <c r="E147" s="6"/>
    </row>
    <row r="148" spans="1:5" ht="15.5" x14ac:dyDescent="0.3">
      <c r="A148" s="1"/>
      <c r="B148" s="25"/>
      <c r="C148" s="6"/>
      <c r="D148" s="6"/>
      <c r="E148" s="6"/>
    </row>
    <row r="149" spans="1:5" ht="15.5" x14ac:dyDescent="0.3">
      <c r="A149" s="1"/>
      <c r="B149" s="25"/>
      <c r="C149" s="6"/>
      <c r="D149" s="6"/>
      <c r="E149" s="6"/>
    </row>
    <row r="150" spans="1:5" ht="15.5" x14ac:dyDescent="0.3">
      <c r="A150" s="1"/>
      <c r="B150" s="25"/>
      <c r="C150" s="6"/>
      <c r="D150" s="6"/>
      <c r="E150" s="6"/>
    </row>
    <row r="151" spans="1:5" ht="15.5" x14ac:dyDescent="0.3">
      <c r="A151" s="1"/>
      <c r="B151" s="25"/>
      <c r="C151" s="6"/>
      <c r="D151" s="6"/>
      <c r="E151" s="6"/>
    </row>
    <row r="152" spans="1:5" ht="15.5" x14ac:dyDescent="0.3">
      <c r="A152" s="1"/>
      <c r="B152" s="25"/>
      <c r="C152" s="6"/>
      <c r="D152" s="6"/>
      <c r="E152" s="6"/>
    </row>
    <row r="153" spans="1:5" ht="15.5" x14ac:dyDescent="0.3">
      <c r="A153" s="1"/>
      <c r="B153" s="25"/>
      <c r="C153" s="6"/>
      <c r="D153" s="6"/>
      <c r="E153" s="6"/>
    </row>
    <row r="154" spans="1:5" ht="15.5" x14ac:dyDescent="0.3">
      <c r="A154" s="1"/>
      <c r="B154" s="25"/>
      <c r="C154" s="6"/>
      <c r="D154" s="6"/>
      <c r="E154" s="6"/>
    </row>
    <row r="155" spans="1:5" ht="15.5" x14ac:dyDescent="0.3">
      <c r="A155" s="1"/>
      <c r="B155" s="25"/>
      <c r="C155" s="6"/>
      <c r="D155" s="6"/>
      <c r="E155" s="6"/>
    </row>
    <row r="156" spans="1:5" ht="15.5" x14ac:dyDescent="0.3">
      <c r="A156" s="1"/>
      <c r="B156" s="25"/>
      <c r="C156" s="6"/>
      <c r="D156" s="6"/>
      <c r="E156" s="6"/>
    </row>
    <row r="157" spans="1:5" ht="15.5" x14ac:dyDescent="0.3">
      <c r="A157" s="1"/>
      <c r="B157" s="25"/>
      <c r="C157" s="6"/>
      <c r="D157" s="6"/>
      <c r="E157" s="6"/>
    </row>
    <row r="158" spans="1:5" ht="15.5" x14ac:dyDescent="0.3">
      <c r="A158" s="1"/>
      <c r="B158" s="25"/>
      <c r="C158" s="6"/>
      <c r="D158" s="6"/>
      <c r="E158" s="6"/>
    </row>
    <row r="159" spans="1:5" ht="15.5" x14ac:dyDescent="0.3">
      <c r="A159" s="1"/>
      <c r="B159" s="25"/>
      <c r="C159" s="6"/>
      <c r="D159" s="6"/>
      <c r="E159" s="6"/>
    </row>
    <row r="160" spans="1:5" ht="15.5" x14ac:dyDescent="0.3">
      <c r="A160" s="1"/>
      <c r="B160" s="25"/>
      <c r="C160" s="6"/>
      <c r="D160" s="6"/>
      <c r="E160" s="6"/>
    </row>
    <row r="161" spans="1:5" ht="15.5" x14ac:dyDescent="0.3">
      <c r="A161" s="1"/>
      <c r="B161" s="25"/>
      <c r="C161" s="6"/>
      <c r="D161" s="6"/>
      <c r="E161" s="6"/>
    </row>
    <row r="162" spans="1:5" ht="15.5" x14ac:dyDescent="0.3">
      <c r="A162" s="1"/>
      <c r="B162" s="25"/>
      <c r="C162" s="6"/>
      <c r="D162" s="6"/>
      <c r="E162" s="6"/>
    </row>
    <row r="163" spans="1:5" ht="15.5" x14ac:dyDescent="0.3">
      <c r="A163" s="1"/>
      <c r="B163" s="25"/>
      <c r="C163" s="6"/>
      <c r="D163" s="6"/>
      <c r="E163" s="6"/>
    </row>
    <row r="164" spans="1:5" ht="15.5" x14ac:dyDescent="0.3">
      <c r="A164" s="1"/>
      <c r="B164" s="25"/>
      <c r="C164" s="6"/>
      <c r="D164" s="6"/>
      <c r="E164" s="6"/>
    </row>
    <row r="165" spans="1:5" ht="15.5" x14ac:dyDescent="0.3">
      <c r="A165" s="1"/>
      <c r="B165" s="25"/>
      <c r="C165" s="6"/>
      <c r="D165" s="6"/>
      <c r="E165" s="6"/>
    </row>
    <row r="166" spans="1:5" ht="15.5" x14ac:dyDescent="0.3">
      <c r="A166" s="1"/>
      <c r="B166" s="25"/>
      <c r="C166" s="6"/>
      <c r="D166" s="6"/>
      <c r="E166" s="6"/>
    </row>
    <row r="167" spans="1:5" ht="15.5" x14ac:dyDescent="0.3">
      <c r="A167" s="1"/>
      <c r="B167" s="25"/>
      <c r="C167" s="6"/>
      <c r="D167" s="6"/>
      <c r="E167" s="6"/>
    </row>
    <row r="168" spans="1:5" ht="15.5" x14ac:dyDescent="0.3">
      <c r="A168" s="1"/>
      <c r="B168" s="25"/>
      <c r="C168" s="6"/>
      <c r="D168" s="6"/>
      <c r="E168" s="6"/>
    </row>
    <row r="169" spans="1:5" ht="15.5" x14ac:dyDescent="0.3">
      <c r="A169" s="1"/>
      <c r="B169" s="25"/>
      <c r="C169" s="6"/>
      <c r="D169" s="6"/>
      <c r="E169" s="6"/>
    </row>
    <row r="170" spans="1:5" ht="15.5" x14ac:dyDescent="0.3">
      <c r="A170" s="1"/>
      <c r="B170" s="25"/>
      <c r="C170" s="6"/>
      <c r="D170" s="6"/>
      <c r="E170" s="6"/>
    </row>
    <row r="171" spans="1:5" ht="15.5" x14ac:dyDescent="0.3">
      <c r="A171" s="1"/>
      <c r="B171" s="25"/>
      <c r="C171" s="6"/>
      <c r="D171" s="6"/>
      <c r="E171" s="6"/>
    </row>
    <row r="172" spans="1:5" ht="15.5" x14ac:dyDescent="0.3">
      <c r="A172" s="1"/>
      <c r="B172" s="25"/>
      <c r="C172" s="6"/>
      <c r="D172" s="6"/>
      <c r="E172" s="6"/>
    </row>
    <row r="173" spans="1:5" ht="15.5" x14ac:dyDescent="0.3">
      <c r="A173" s="1"/>
      <c r="B173" s="25"/>
      <c r="C173" s="6"/>
      <c r="D173" s="6"/>
      <c r="E173" s="6"/>
    </row>
    <row r="174" spans="1:5" ht="15.5" x14ac:dyDescent="0.3">
      <c r="A174" s="1"/>
      <c r="B174" s="25"/>
      <c r="C174" s="6"/>
      <c r="D174" s="6"/>
      <c r="E174" s="6"/>
    </row>
    <row r="175" spans="1:5" ht="15.5" x14ac:dyDescent="0.3">
      <c r="A175" s="1"/>
      <c r="B175" s="25"/>
      <c r="C175" s="6"/>
      <c r="D175" s="6"/>
      <c r="E175" s="6"/>
    </row>
    <row r="176" spans="1:5" ht="15.5" x14ac:dyDescent="0.3">
      <c r="A176" s="1"/>
      <c r="B176" s="25"/>
      <c r="C176" s="6"/>
      <c r="D176" s="6"/>
      <c r="E176" s="6"/>
    </row>
    <row r="177" spans="1:5" ht="15.5" x14ac:dyDescent="0.3">
      <c r="A177" s="1"/>
      <c r="B177" s="25"/>
      <c r="C177" s="6"/>
      <c r="D177" s="6"/>
      <c r="E177" s="6"/>
    </row>
    <row r="178" spans="1:5" ht="15.5" x14ac:dyDescent="0.3">
      <c r="A178" s="1"/>
      <c r="B178" s="25"/>
      <c r="C178" s="6"/>
      <c r="D178" s="6"/>
      <c r="E178" s="6"/>
    </row>
    <row r="179" spans="1:5" ht="15.5" x14ac:dyDescent="0.3">
      <c r="A179" s="1"/>
      <c r="B179" s="25"/>
      <c r="C179" s="6"/>
      <c r="D179" s="6"/>
      <c r="E179" s="6"/>
    </row>
    <row r="180" spans="1:5" ht="15.5" x14ac:dyDescent="0.3">
      <c r="A180" s="1"/>
      <c r="B180" s="25"/>
      <c r="C180" s="6"/>
      <c r="D180" s="6"/>
      <c r="E180" s="6"/>
    </row>
    <row r="181" spans="1:5" ht="15.5" x14ac:dyDescent="0.3">
      <c r="A181" s="1"/>
      <c r="B181" s="25"/>
      <c r="C181" s="6"/>
      <c r="D181" s="6"/>
      <c r="E181" s="6"/>
    </row>
    <row r="182" spans="1:5" ht="15.5" x14ac:dyDescent="0.3">
      <c r="A182" s="1"/>
      <c r="B182" s="25"/>
      <c r="C182" s="6"/>
      <c r="D182" s="6"/>
      <c r="E182" s="6"/>
    </row>
    <row r="183" spans="1:5" ht="15.5" x14ac:dyDescent="0.3">
      <c r="A183" s="1"/>
      <c r="B183" s="25"/>
      <c r="C183" s="6"/>
      <c r="D183" s="6"/>
      <c r="E183" s="6"/>
    </row>
    <row r="184" spans="1:5" ht="15.5" x14ac:dyDescent="0.3">
      <c r="A184" s="1"/>
      <c r="B184" s="25"/>
      <c r="C184" s="6"/>
      <c r="D184" s="6"/>
      <c r="E184" s="6"/>
    </row>
    <row r="185" spans="1:5" ht="15.5" x14ac:dyDescent="0.3">
      <c r="A185" s="1"/>
      <c r="B185" s="25"/>
      <c r="C185" s="6"/>
      <c r="D185" s="6"/>
      <c r="E185" s="6"/>
    </row>
    <row r="186" spans="1:5" ht="15.5" x14ac:dyDescent="0.3">
      <c r="A186" s="1"/>
      <c r="B186" s="25"/>
      <c r="C186" s="6"/>
      <c r="D186" s="6"/>
      <c r="E186" s="6"/>
    </row>
    <row r="187" spans="1:5" ht="15.5" x14ac:dyDescent="0.3">
      <c r="A187" s="1"/>
      <c r="B187" s="25"/>
      <c r="C187" s="6"/>
      <c r="D187" s="6"/>
      <c r="E187" s="6"/>
    </row>
    <row r="188" spans="1:5" ht="15.5" x14ac:dyDescent="0.3">
      <c r="A188" s="1"/>
      <c r="B188" s="25"/>
      <c r="C188" s="6"/>
      <c r="D188" s="6"/>
      <c r="E188" s="6"/>
    </row>
    <row r="189" spans="1:5" ht="15.5" x14ac:dyDescent="0.3">
      <c r="A189" s="1"/>
      <c r="B189" s="25"/>
      <c r="C189" s="6"/>
      <c r="D189" s="6"/>
      <c r="E189" s="6"/>
    </row>
    <row r="190" spans="1:5" ht="15.5" x14ac:dyDescent="0.3">
      <c r="A190" s="1"/>
      <c r="B190" s="25"/>
      <c r="C190" s="6"/>
      <c r="D190" s="6"/>
      <c r="E190" s="6"/>
    </row>
    <row r="191" spans="1:5" ht="15.5" x14ac:dyDescent="0.3">
      <c r="A191" s="1"/>
      <c r="B191" s="25"/>
      <c r="C191" s="6"/>
      <c r="D191" s="6"/>
      <c r="E191" s="6"/>
    </row>
    <row r="192" spans="1:5" ht="15.5" x14ac:dyDescent="0.3">
      <c r="A192" s="1"/>
      <c r="B192" s="25"/>
      <c r="C192" s="6"/>
      <c r="D192" s="6"/>
      <c r="E192" s="6"/>
    </row>
    <row r="193" spans="1:5" ht="15.5" x14ac:dyDescent="0.3">
      <c r="A193" s="1"/>
      <c r="B193" s="25"/>
      <c r="C193" s="6"/>
      <c r="D193" s="6"/>
      <c r="E193" s="6"/>
    </row>
    <row r="194" spans="1:5" ht="15.5" x14ac:dyDescent="0.3">
      <c r="A194" s="1"/>
      <c r="B194" s="25"/>
      <c r="C194" s="6"/>
      <c r="D194" s="6"/>
      <c r="E194" s="6"/>
    </row>
    <row r="195" spans="1:5" ht="15.5" x14ac:dyDescent="0.3">
      <c r="A195" s="1"/>
      <c r="B195" s="25"/>
      <c r="C195" s="6"/>
      <c r="D195" s="6"/>
      <c r="E195" s="6"/>
    </row>
    <row r="196" spans="1:5" ht="15.5" x14ac:dyDescent="0.3">
      <c r="A196" s="1"/>
      <c r="B196" s="25"/>
      <c r="C196" s="6"/>
      <c r="D196" s="6"/>
      <c r="E196" s="6"/>
    </row>
    <row r="197" spans="1:5" ht="15.5" x14ac:dyDescent="0.3">
      <c r="A197" s="1"/>
      <c r="B197" s="25"/>
      <c r="C197" s="6"/>
      <c r="D197" s="6"/>
      <c r="E197" s="6"/>
    </row>
    <row r="198" spans="1:5" ht="15.5" x14ac:dyDescent="0.3">
      <c r="A198" s="1"/>
      <c r="B198" s="25"/>
      <c r="C198" s="6"/>
      <c r="D198" s="6"/>
      <c r="E198" s="6"/>
    </row>
    <row r="199" spans="1:5" ht="15.5" x14ac:dyDescent="0.3">
      <c r="A199" s="1"/>
      <c r="B199" s="25"/>
      <c r="C199" s="6"/>
      <c r="D199" s="6"/>
      <c r="E199" s="6"/>
    </row>
    <row r="200" spans="1:5" ht="15.5" x14ac:dyDescent="0.3">
      <c r="A200" s="1"/>
      <c r="B200" s="25"/>
      <c r="C200" s="6"/>
      <c r="D200" s="6"/>
      <c r="E200" s="6"/>
    </row>
    <row r="201" spans="1:5" ht="15.5" x14ac:dyDescent="0.3">
      <c r="A201" s="1"/>
      <c r="B201" s="25"/>
      <c r="C201" s="6"/>
      <c r="D201" s="6"/>
      <c r="E201" s="6"/>
    </row>
    <row r="202" spans="1:5" ht="15.5" x14ac:dyDescent="0.3">
      <c r="A202" s="1"/>
      <c r="B202" s="25"/>
      <c r="C202" s="6"/>
      <c r="D202" s="6"/>
      <c r="E202" s="6"/>
    </row>
    <row r="203" spans="1:5" ht="15.5" x14ac:dyDescent="0.3">
      <c r="A203" s="1"/>
      <c r="B203" s="25"/>
      <c r="C203" s="6"/>
      <c r="D203" s="6"/>
      <c r="E203" s="6"/>
    </row>
    <row r="204" spans="1:5" ht="15.5" x14ac:dyDescent="0.3">
      <c r="A204" s="1"/>
      <c r="B204" s="25"/>
      <c r="C204" s="6"/>
      <c r="D204" s="6"/>
      <c r="E204" s="6"/>
    </row>
    <row r="205" spans="1:5" ht="15.5" x14ac:dyDescent="0.3">
      <c r="A205" s="1"/>
      <c r="B205" s="25"/>
      <c r="C205" s="6"/>
      <c r="D205" s="6"/>
      <c r="E205" s="6"/>
    </row>
    <row r="206" spans="1:5" ht="15.5" x14ac:dyDescent="0.3">
      <c r="A206" s="1"/>
      <c r="B206" s="25"/>
      <c r="C206" s="6"/>
      <c r="D206" s="6"/>
      <c r="E206" s="6"/>
    </row>
    <row r="207" spans="1:5" ht="15.5" x14ac:dyDescent="0.3">
      <c r="A207" s="1"/>
      <c r="B207" s="25"/>
      <c r="C207" s="6"/>
      <c r="D207" s="6"/>
      <c r="E207" s="6"/>
    </row>
    <row r="208" spans="1:5" ht="15.5" x14ac:dyDescent="0.3">
      <c r="A208" s="1"/>
      <c r="B208" s="25"/>
      <c r="C208" s="6"/>
      <c r="D208" s="6"/>
      <c r="E208" s="6"/>
    </row>
    <row r="209" spans="1:5" ht="15.5" x14ac:dyDescent="0.3">
      <c r="A209" s="1"/>
      <c r="B209" s="25"/>
      <c r="C209" s="6"/>
      <c r="D209" s="6"/>
      <c r="E209" s="6"/>
    </row>
    <row r="210" spans="1:5" ht="15.5" x14ac:dyDescent="0.3">
      <c r="A210" s="1"/>
      <c r="B210" s="25"/>
      <c r="C210" s="6"/>
      <c r="D210" s="6"/>
      <c r="E210" s="6"/>
    </row>
    <row r="211" spans="1:5" ht="15.5" x14ac:dyDescent="0.3">
      <c r="A211" s="1"/>
      <c r="B211" s="25"/>
      <c r="C211" s="6"/>
      <c r="D211" s="6"/>
      <c r="E211" s="6"/>
    </row>
    <row r="212" spans="1:5" ht="15.5" x14ac:dyDescent="0.3">
      <c r="A212" s="1"/>
      <c r="B212" s="25"/>
      <c r="C212" s="6"/>
      <c r="D212" s="6"/>
      <c r="E212" s="6"/>
    </row>
    <row r="213" spans="1:5" ht="15.5" x14ac:dyDescent="0.3">
      <c r="A213" s="1"/>
      <c r="B213" s="25"/>
      <c r="C213" s="6"/>
      <c r="D213" s="6"/>
      <c r="E213" s="6"/>
    </row>
    <row r="214" spans="1:5" ht="15.5" x14ac:dyDescent="0.3">
      <c r="A214" s="1"/>
      <c r="B214" s="25"/>
      <c r="C214" s="6"/>
      <c r="D214" s="6"/>
      <c r="E214" s="6"/>
    </row>
    <row r="215" spans="1:5" ht="15.5" x14ac:dyDescent="0.3">
      <c r="A215" s="1"/>
      <c r="B215" s="25"/>
      <c r="C215" s="6"/>
      <c r="D215" s="6"/>
      <c r="E215" s="6"/>
    </row>
    <row r="216" spans="1:5" ht="15.5" x14ac:dyDescent="0.3">
      <c r="A216" s="1"/>
      <c r="B216" s="25"/>
      <c r="C216" s="6"/>
      <c r="D216" s="6"/>
      <c r="E216" s="6"/>
    </row>
    <row r="217" spans="1:5" ht="15.5" x14ac:dyDescent="0.3">
      <c r="A217" s="1"/>
      <c r="B217" s="25"/>
      <c r="C217" s="6"/>
      <c r="D217" s="6"/>
      <c r="E217" s="6"/>
    </row>
    <row r="218" spans="1:5" ht="15.5" x14ac:dyDescent="0.3">
      <c r="A218" s="1"/>
      <c r="B218" s="25"/>
      <c r="C218" s="6"/>
      <c r="D218" s="6"/>
      <c r="E218" s="6"/>
    </row>
    <row r="219" spans="1:5" ht="15.5" x14ac:dyDescent="0.3">
      <c r="A219" s="1"/>
      <c r="B219" s="25"/>
      <c r="C219" s="6"/>
      <c r="D219" s="6"/>
      <c r="E219" s="6"/>
    </row>
    <row r="220" spans="1:5" ht="15.5" x14ac:dyDescent="0.3">
      <c r="A220" s="1"/>
      <c r="B220" s="25"/>
      <c r="C220" s="6"/>
      <c r="D220" s="6"/>
      <c r="E220" s="6"/>
    </row>
    <row r="221" spans="1:5" ht="15.5" x14ac:dyDescent="0.3">
      <c r="A221" s="1"/>
      <c r="B221" s="25"/>
      <c r="C221" s="6"/>
      <c r="D221" s="6"/>
      <c r="E221" s="6"/>
    </row>
    <row r="222" spans="1:5" ht="15.5" x14ac:dyDescent="0.3">
      <c r="A222" s="1"/>
      <c r="B222" s="25"/>
      <c r="C222" s="6"/>
      <c r="D222" s="6"/>
      <c r="E222" s="6"/>
    </row>
    <row r="223" spans="1:5" ht="15.5" x14ac:dyDescent="0.3">
      <c r="A223" s="1"/>
      <c r="B223" s="25"/>
      <c r="C223" s="6"/>
      <c r="D223" s="6"/>
      <c r="E223" s="6"/>
    </row>
    <row r="224" spans="1:5" ht="15.5" x14ac:dyDescent="0.3">
      <c r="A224" s="1"/>
      <c r="B224" s="25"/>
      <c r="C224" s="6"/>
      <c r="D224" s="6"/>
      <c r="E224" s="6"/>
    </row>
    <row r="225" spans="1:5" ht="15.5" x14ac:dyDescent="0.3">
      <c r="A225" s="1"/>
      <c r="B225" s="25"/>
      <c r="C225" s="6"/>
      <c r="D225" s="6"/>
      <c r="E225" s="6"/>
    </row>
    <row r="226" spans="1:5" ht="15.5" x14ac:dyDescent="0.3">
      <c r="A226" s="1"/>
      <c r="B226" s="25"/>
      <c r="C226" s="6"/>
      <c r="D226" s="6"/>
      <c r="E226" s="6"/>
    </row>
    <row r="227" spans="1:5" ht="15.5" x14ac:dyDescent="0.3">
      <c r="A227" s="1"/>
      <c r="B227" s="25"/>
      <c r="C227" s="6"/>
      <c r="D227" s="6"/>
      <c r="E227" s="6"/>
    </row>
    <row r="228" spans="1:5" ht="15.5" x14ac:dyDescent="0.3">
      <c r="A228" s="1"/>
      <c r="B228" s="25"/>
      <c r="C228" s="6"/>
      <c r="D228" s="6"/>
      <c r="E228" s="6"/>
    </row>
    <row r="229" spans="1:5" ht="15.5" x14ac:dyDescent="0.3">
      <c r="A229" s="1"/>
      <c r="B229" s="25"/>
      <c r="C229" s="6"/>
      <c r="D229" s="6"/>
      <c r="E229" s="6"/>
    </row>
    <row r="230" spans="1:5" ht="15.5" x14ac:dyDescent="0.3">
      <c r="A230" s="1"/>
      <c r="B230" s="25"/>
      <c r="C230" s="6"/>
      <c r="D230" s="6"/>
      <c r="E230" s="6"/>
    </row>
    <row r="231" spans="1:5" ht="15.5" x14ac:dyDescent="0.3">
      <c r="A231" s="1"/>
      <c r="B231" s="25"/>
      <c r="C231" s="6"/>
      <c r="D231" s="6"/>
      <c r="E231" s="6"/>
    </row>
    <row r="232" spans="1:5" ht="15.5" x14ac:dyDescent="0.3">
      <c r="A232" s="1"/>
      <c r="B232" s="25"/>
      <c r="C232" s="6"/>
      <c r="D232" s="6"/>
      <c r="E232" s="6"/>
    </row>
    <row r="233" spans="1:5" ht="15.5" x14ac:dyDescent="0.3">
      <c r="A233" s="1"/>
      <c r="B233" s="25"/>
      <c r="C233" s="6"/>
      <c r="D233" s="6"/>
      <c r="E233" s="6"/>
    </row>
    <row r="234" spans="1:5" ht="15.5" x14ac:dyDescent="0.3">
      <c r="A234" s="1"/>
      <c r="B234" s="25"/>
      <c r="C234" s="6"/>
      <c r="D234" s="6"/>
      <c r="E234" s="6"/>
    </row>
    <row r="235" spans="1:5" ht="15.5" x14ac:dyDescent="0.3">
      <c r="A235" s="1"/>
      <c r="B235" s="25"/>
      <c r="C235" s="6"/>
      <c r="D235" s="6"/>
      <c r="E235" s="6"/>
    </row>
    <row r="236" spans="1:5" ht="15.5" x14ac:dyDescent="0.3">
      <c r="A236" s="1"/>
      <c r="B236" s="25"/>
      <c r="C236" s="6"/>
      <c r="D236" s="6"/>
      <c r="E236" s="6"/>
    </row>
    <row r="237" spans="1:5" ht="15.5" x14ac:dyDescent="0.3">
      <c r="A237" s="1"/>
      <c r="B237" s="25"/>
      <c r="C237" s="6"/>
      <c r="D237" s="6"/>
      <c r="E237" s="6"/>
    </row>
    <row r="238" spans="1:5" ht="15.5" x14ac:dyDescent="0.3">
      <c r="A238" s="1"/>
      <c r="B238" s="25"/>
      <c r="C238" s="6"/>
      <c r="D238" s="6"/>
      <c r="E238" s="6"/>
    </row>
    <row r="239" spans="1:5" ht="15.5" x14ac:dyDescent="0.3">
      <c r="A239" s="1"/>
      <c r="B239" s="25"/>
      <c r="C239" s="6"/>
      <c r="D239" s="6"/>
      <c r="E239" s="6"/>
    </row>
    <row r="240" spans="1:5" ht="15.5" x14ac:dyDescent="0.3">
      <c r="A240" s="1"/>
      <c r="B240" s="25"/>
      <c r="C240" s="6"/>
      <c r="D240" s="6"/>
      <c r="E240" s="6"/>
    </row>
    <row r="241" spans="1:5" ht="15.5" x14ac:dyDescent="0.3">
      <c r="A241" s="1"/>
      <c r="B241" s="25"/>
      <c r="C241" s="6"/>
      <c r="D241" s="6"/>
      <c r="E241" s="6"/>
    </row>
    <row r="242" spans="1:5" ht="15.5" x14ac:dyDescent="0.3">
      <c r="A242" s="1"/>
      <c r="B242" s="25"/>
      <c r="C242" s="6"/>
      <c r="D242" s="6"/>
      <c r="E242" s="6"/>
    </row>
    <row r="243" spans="1:5" ht="15.5" x14ac:dyDescent="0.3">
      <c r="A243" s="1"/>
      <c r="B243" s="25"/>
      <c r="C243" s="6"/>
      <c r="D243" s="6"/>
      <c r="E243" s="6"/>
    </row>
    <row r="244" spans="1:5" ht="15.5" x14ac:dyDescent="0.3">
      <c r="A244" s="1"/>
      <c r="B244" s="25"/>
      <c r="C244" s="6"/>
      <c r="D244" s="6"/>
      <c r="E244" s="6"/>
    </row>
    <row r="245" spans="1:5" ht="15.5" x14ac:dyDescent="0.3">
      <c r="A245" s="1"/>
      <c r="B245" s="25"/>
      <c r="C245" s="6"/>
      <c r="D245" s="6"/>
      <c r="E245" s="6"/>
    </row>
    <row r="246" spans="1:5" ht="15.5" x14ac:dyDescent="0.3">
      <c r="A246" s="1"/>
      <c r="B246" s="25"/>
      <c r="C246" s="6"/>
      <c r="D246" s="6"/>
      <c r="E246" s="6"/>
    </row>
    <row r="247" spans="1:5" ht="15.5" x14ac:dyDescent="0.3">
      <c r="A247" s="1"/>
      <c r="B247" s="25"/>
      <c r="C247" s="6"/>
      <c r="D247" s="6"/>
      <c r="E247" s="6"/>
    </row>
    <row r="248" spans="1:5" ht="15.5" x14ac:dyDescent="0.3">
      <c r="A248" s="1"/>
      <c r="B248" s="25"/>
      <c r="C248" s="6"/>
      <c r="D248" s="6"/>
      <c r="E248" s="6"/>
    </row>
    <row r="249" spans="1:5" ht="15.5" x14ac:dyDescent="0.3">
      <c r="A2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51"/>
  <sheetViews>
    <sheetView tabSelected="1" workbookViewId="0">
      <selection activeCell="T14" sqref="T14"/>
    </sheetView>
  </sheetViews>
  <sheetFormatPr defaultColWidth="8.7265625" defaultRowHeight="14" x14ac:dyDescent="0.3"/>
  <cols>
    <col min="1" max="1" width="8.81640625" style="82" bestFit="1" customWidth="1"/>
    <col min="2" max="2" width="57.7265625" style="91" customWidth="1"/>
    <col min="3" max="3" width="13.6328125" style="82" hidden="1" customWidth="1"/>
    <col min="4" max="6" width="12.453125" style="82" hidden="1" customWidth="1"/>
    <col min="7" max="10" width="11.81640625" style="82" hidden="1" customWidth="1"/>
    <col min="11" max="11" width="19.90625" style="82" hidden="1" customWidth="1"/>
    <col min="12" max="12" width="14.453125" style="82" hidden="1" customWidth="1"/>
    <col min="13" max="13" width="15.453125" style="82" hidden="1" customWidth="1"/>
    <col min="14" max="14" width="15.81640625" style="82" hidden="1" customWidth="1"/>
    <col min="15" max="15" width="18.1796875" style="82" customWidth="1"/>
    <col min="16" max="16384" width="8.7265625" style="82"/>
  </cols>
  <sheetData>
    <row r="1" spans="1:73" ht="15.5" x14ac:dyDescent="0.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73" ht="15.5" x14ac:dyDescent="0.3">
      <c r="A2" s="34"/>
    </row>
    <row r="5" spans="1:73" x14ac:dyDescent="0.3">
      <c r="C5" s="82" t="s">
        <v>139</v>
      </c>
    </row>
    <row r="8" spans="1:73" x14ac:dyDescent="0.3">
      <c r="C8" s="82">
        <v>202324</v>
      </c>
    </row>
    <row r="11" spans="1:73" ht="14.5" thickBot="1" x14ac:dyDescent="0.35"/>
    <row r="12" spans="1:73" s="93" customFormat="1" ht="16" thickBot="1" x14ac:dyDescent="0.4">
      <c r="A12" s="180" t="s">
        <v>143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2"/>
    </row>
    <row r="13" spans="1:73" s="93" customFormat="1" ht="16" thickBot="1" x14ac:dyDescent="0.4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1:73" ht="31.5" thickBot="1" x14ac:dyDescent="0.35">
      <c r="A14" s="105"/>
      <c r="B14" s="106"/>
      <c r="C14" s="106" t="s">
        <v>2</v>
      </c>
      <c r="D14" s="107" t="s">
        <v>3</v>
      </c>
      <c r="E14" s="107" t="s">
        <v>4</v>
      </c>
      <c r="F14" s="107" t="s">
        <v>5</v>
      </c>
      <c r="G14" s="108" t="s">
        <v>6</v>
      </c>
      <c r="H14" s="108" t="s">
        <v>7</v>
      </c>
      <c r="I14" s="109" t="s">
        <v>8</v>
      </c>
      <c r="J14" s="110" t="s">
        <v>9</v>
      </c>
      <c r="K14" s="111" t="s">
        <v>10</v>
      </c>
      <c r="L14" s="108" t="s">
        <v>11</v>
      </c>
      <c r="M14" s="112" t="s">
        <v>137</v>
      </c>
      <c r="N14" s="170" t="s">
        <v>142</v>
      </c>
      <c r="O14" s="174" t="s">
        <v>144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.5" x14ac:dyDescent="0.3">
      <c r="A15" s="96">
        <v>1</v>
      </c>
      <c r="B15" s="97" t="s">
        <v>12</v>
      </c>
      <c r="C15" s="113"/>
      <c r="D15" s="113"/>
      <c r="E15" s="113"/>
      <c r="F15" s="114"/>
      <c r="G15" s="114"/>
      <c r="H15" s="114"/>
      <c r="I15" s="115"/>
      <c r="J15" s="116"/>
      <c r="K15" s="117"/>
      <c r="L15" s="114"/>
      <c r="M15" s="118"/>
      <c r="N15" s="171"/>
      <c r="O15" s="17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ht="15.5" x14ac:dyDescent="0.3">
      <c r="A16" s="98">
        <v>1.1000000000000001</v>
      </c>
      <c r="B16" s="99" t="s">
        <v>13</v>
      </c>
      <c r="C16" s="121"/>
      <c r="D16" s="121"/>
      <c r="E16" s="121"/>
      <c r="F16" s="114"/>
      <c r="G16" s="114"/>
      <c r="H16" s="114"/>
      <c r="I16" s="115"/>
      <c r="J16" s="116"/>
      <c r="K16" s="117"/>
      <c r="L16" s="114"/>
      <c r="M16" s="118"/>
      <c r="N16" s="171"/>
      <c r="O16" s="176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1:73" ht="15.5" x14ac:dyDescent="0.3">
      <c r="A17" s="119"/>
      <c r="B17" s="120" t="s">
        <v>14</v>
      </c>
      <c r="C17" s="113">
        <v>0</v>
      </c>
      <c r="D17" s="113">
        <v>0</v>
      </c>
      <c r="E17" s="113">
        <v>0</v>
      </c>
      <c r="F17" s="122">
        <v>0</v>
      </c>
      <c r="G17" s="123">
        <v>0</v>
      </c>
      <c r="H17" s="123">
        <v>0</v>
      </c>
      <c r="I17" s="124">
        <v>0</v>
      </c>
      <c r="J17" s="125">
        <v>0</v>
      </c>
      <c r="K17" s="126">
        <v>0</v>
      </c>
      <c r="L17" s="127">
        <v>0</v>
      </c>
      <c r="M17" s="128">
        <v>0</v>
      </c>
      <c r="N17" s="172">
        <f>M17*1.15</f>
        <v>0</v>
      </c>
      <c r="O17" s="177">
        <f>M17*1.06</f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ht="15.5" x14ac:dyDescent="0.3">
      <c r="A18" s="119"/>
      <c r="B18" s="120" t="s">
        <v>15</v>
      </c>
      <c r="C18" s="113">
        <v>1.55</v>
      </c>
      <c r="D18" s="113">
        <v>1.6430000000000002</v>
      </c>
      <c r="E18" s="113">
        <v>1.7415800000000004</v>
      </c>
      <c r="F18" s="122">
        <v>1.8460748000000005</v>
      </c>
      <c r="G18" s="129">
        <v>1.9568392880000005</v>
      </c>
      <c r="H18" s="129">
        <v>2.0742496452800006</v>
      </c>
      <c r="I18" s="124">
        <v>2.1572196310912006</v>
      </c>
      <c r="J18" s="125">
        <v>2.2284078789172099</v>
      </c>
      <c r="K18" s="126">
        <v>2.3621123516522426</v>
      </c>
      <c r="L18" s="127">
        <v>2.7164292044000788</v>
      </c>
      <c r="M18" s="128">
        <v>2.5038390927513774</v>
      </c>
      <c r="N18" s="172">
        <f t="shared" ref="N18:N81" si="0">M18*1.15</f>
        <v>2.8794149566640836</v>
      </c>
      <c r="O18" s="177">
        <f t="shared" ref="O18:O81" si="1">M18*1.06</f>
        <v>2.6540694383164602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ht="15.5" x14ac:dyDescent="0.3">
      <c r="A19" s="119"/>
      <c r="B19" s="120" t="s">
        <v>16</v>
      </c>
      <c r="C19" s="113">
        <v>5.0999999999999996</v>
      </c>
      <c r="D19" s="113">
        <v>5.4059999999999997</v>
      </c>
      <c r="E19" s="113">
        <v>5.7303600000000001</v>
      </c>
      <c r="F19" s="122">
        <v>6.0741816000000002</v>
      </c>
      <c r="G19" s="129">
        <v>6.4386324960000003</v>
      </c>
      <c r="H19" s="129">
        <v>6.8249504457600008</v>
      </c>
      <c r="I19" s="124">
        <v>7.0979484635904013</v>
      </c>
      <c r="J19" s="125">
        <v>7.3321807628888838</v>
      </c>
      <c r="K19" s="126">
        <v>7.7721116086622173</v>
      </c>
      <c r="L19" s="127">
        <v>8.9379283499615489</v>
      </c>
      <c r="M19" s="128">
        <v>8.2384383051819512</v>
      </c>
      <c r="N19" s="172">
        <f t="shared" si="0"/>
        <v>9.4742040509592425</v>
      </c>
      <c r="O19" s="177">
        <f t="shared" si="1"/>
        <v>8.7327446034928684</v>
      </c>
    </row>
    <row r="20" spans="1:73" ht="15.5" x14ac:dyDescent="0.3">
      <c r="A20" s="119"/>
      <c r="B20" s="120" t="s">
        <v>17</v>
      </c>
      <c r="C20" s="113">
        <v>10.220000000000001</v>
      </c>
      <c r="D20" s="113">
        <v>10.833200000000001</v>
      </c>
      <c r="E20" s="113">
        <v>11.483192000000003</v>
      </c>
      <c r="F20" s="122">
        <v>12.172183520000003</v>
      </c>
      <c r="G20" s="129">
        <v>12.902514531200003</v>
      </c>
      <c r="H20" s="129">
        <v>13.676665403072004</v>
      </c>
      <c r="I20" s="124">
        <v>14.223732019194884</v>
      </c>
      <c r="J20" s="125">
        <v>14.693115175828314</v>
      </c>
      <c r="K20" s="126">
        <v>15.574702086378014</v>
      </c>
      <c r="L20" s="127">
        <v>17.910907399334715</v>
      </c>
      <c r="M20" s="128">
        <v>16.509184211560697</v>
      </c>
      <c r="N20" s="172">
        <f t="shared" si="0"/>
        <v>18.9855618432948</v>
      </c>
      <c r="O20" s="177">
        <f t="shared" si="1"/>
        <v>17.49973526425434</v>
      </c>
    </row>
    <row r="21" spans="1:73" ht="15.5" x14ac:dyDescent="0.3">
      <c r="A21" s="119"/>
      <c r="B21" s="120" t="s">
        <v>18</v>
      </c>
      <c r="C21" s="113">
        <v>15.47</v>
      </c>
      <c r="D21" s="113">
        <v>16.398200000000003</v>
      </c>
      <c r="E21" s="113">
        <v>17.382092000000004</v>
      </c>
      <c r="F21" s="122">
        <v>18.425017520000004</v>
      </c>
      <c r="G21" s="129">
        <v>19.530518571200005</v>
      </c>
      <c r="H21" s="129">
        <v>20.702349685472008</v>
      </c>
      <c r="I21" s="124">
        <v>21.53044367289089</v>
      </c>
      <c r="J21" s="125">
        <v>22.240948314096286</v>
      </c>
      <c r="K21" s="126">
        <v>23.575405212942066</v>
      </c>
      <c r="L21" s="127">
        <v>27.111715994883372</v>
      </c>
      <c r="M21" s="128">
        <v>24.98992952571859</v>
      </c>
      <c r="N21" s="172">
        <f t="shared" si="0"/>
        <v>28.738418954576378</v>
      </c>
      <c r="O21" s="177">
        <f t="shared" si="1"/>
        <v>26.489325297261708</v>
      </c>
    </row>
    <row r="22" spans="1:73" ht="15.5" x14ac:dyDescent="0.3">
      <c r="A22" s="119"/>
      <c r="B22" s="120" t="s">
        <v>19</v>
      </c>
      <c r="C22" s="113">
        <v>20.62</v>
      </c>
      <c r="D22" s="113">
        <v>21.857200000000002</v>
      </c>
      <c r="E22" s="113">
        <v>23.168632000000002</v>
      </c>
      <c r="F22" s="122">
        <v>24.558749920000004</v>
      </c>
      <c r="G22" s="129">
        <v>26.032274915200006</v>
      </c>
      <c r="H22" s="129">
        <v>27.594211410112006</v>
      </c>
      <c r="I22" s="124">
        <v>28.697979866516487</v>
      </c>
      <c r="J22" s="125">
        <v>29.645013202111528</v>
      </c>
      <c r="K22" s="126">
        <v>31.42371399423822</v>
      </c>
      <c r="L22" s="127">
        <v>36.137271093373947</v>
      </c>
      <c r="M22" s="128">
        <v>33.309136833892516</v>
      </c>
      <c r="N22" s="172">
        <f t="shared" si="0"/>
        <v>38.305507358976392</v>
      </c>
      <c r="O22" s="177">
        <f t="shared" si="1"/>
        <v>35.307685043926071</v>
      </c>
    </row>
    <row r="23" spans="1:73" ht="15.5" x14ac:dyDescent="0.3">
      <c r="A23" s="119"/>
      <c r="B23" s="120"/>
      <c r="C23" s="113"/>
      <c r="D23" s="113"/>
      <c r="E23" s="113"/>
      <c r="F23" s="122"/>
      <c r="G23" s="114"/>
      <c r="H23" s="114"/>
      <c r="I23" s="130"/>
      <c r="J23" s="131"/>
      <c r="K23" s="126"/>
      <c r="L23" s="127">
        <v>0</v>
      </c>
      <c r="M23" s="128">
        <v>0</v>
      </c>
      <c r="N23" s="172">
        <f t="shared" si="0"/>
        <v>0</v>
      </c>
      <c r="O23" s="177"/>
    </row>
    <row r="24" spans="1:73" ht="15.5" x14ac:dyDescent="0.3">
      <c r="A24" s="119"/>
      <c r="B24" s="120" t="s">
        <v>20</v>
      </c>
      <c r="C24" s="113">
        <v>901</v>
      </c>
      <c r="D24" s="113">
        <v>955.06000000000006</v>
      </c>
      <c r="E24" s="132">
        <v>1012</v>
      </c>
      <c r="F24" s="122">
        <v>1072.72</v>
      </c>
      <c r="G24" s="129">
        <v>1137.0832</v>
      </c>
      <c r="H24" s="129">
        <v>1205.3081920000002</v>
      </c>
      <c r="I24" s="130">
        <v>1253.5205196800002</v>
      </c>
      <c r="J24" s="131">
        <v>1294.8866968294401</v>
      </c>
      <c r="K24" s="126">
        <v>1372.5798986392065</v>
      </c>
      <c r="L24" s="127">
        <v>1578.4668834350873</v>
      </c>
      <c r="M24" s="128">
        <v>1454.9346925575589</v>
      </c>
      <c r="N24" s="172">
        <f t="shared" si="0"/>
        <v>1673.1748964411927</v>
      </c>
      <c r="O24" s="177">
        <f t="shared" si="1"/>
        <v>1542.2307741110126</v>
      </c>
    </row>
    <row r="25" spans="1:73" ht="15.5" x14ac:dyDescent="0.3">
      <c r="A25" s="119"/>
      <c r="B25" s="120" t="s">
        <v>21</v>
      </c>
      <c r="C25" s="113">
        <v>1060</v>
      </c>
      <c r="D25" s="113">
        <v>1123.6000000000001</v>
      </c>
      <c r="E25" s="132">
        <v>1191</v>
      </c>
      <c r="F25" s="122">
        <v>1262.46</v>
      </c>
      <c r="G25" s="129">
        <v>1338.2076000000002</v>
      </c>
      <c r="H25" s="129">
        <v>1418.5000560000003</v>
      </c>
      <c r="I25" s="130">
        <v>1475.2400582400003</v>
      </c>
      <c r="J25" s="131">
        <v>1523.9229801619201</v>
      </c>
      <c r="K25" s="126">
        <v>1615.3583589716354</v>
      </c>
      <c r="L25" s="127">
        <v>1857.6621128173806</v>
      </c>
      <c r="M25" s="128">
        <v>1712.2798605099335</v>
      </c>
      <c r="N25" s="172">
        <f t="shared" si="0"/>
        <v>1969.1218395864234</v>
      </c>
      <c r="O25" s="177">
        <f t="shared" si="1"/>
        <v>1815.0166521405297</v>
      </c>
    </row>
    <row r="26" spans="1:73" ht="15.5" x14ac:dyDescent="0.3">
      <c r="A26" s="119"/>
      <c r="B26" s="120" t="s">
        <v>22</v>
      </c>
      <c r="C26" s="113">
        <v>689</v>
      </c>
      <c r="D26" s="113">
        <v>730.34</v>
      </c>
      <c r="E26" s="132">
        <v>774</v>
      </c>
      <c r="F26" s="122">
        <v>820.44</v>
      </c>
      <c r="G26" s="129">
        <v>869.66640000000007</v>
      </c>
      <c r="H26" s="129">
        <v>921.84638400000017</v>
      </c>
      <c r="I26" s="130">
        <v>958.72023936000016</v>
      </c>
      <c r="J26" s="131">
        <v>990.35800725888009</v>
      </c>
      <c r="K26" s="126">
        <v>1049.7794876944129</v>
      </c>
      <c r="L26" s="127">
        <v>1207.2464108485747</v>
      </c>
      <c r="M26" s="128">
        <v>1112.7662569560778</v>
      </c>
      <c r="N26" s="172">
        <f t="shared" si="0"/>
        <v>1279.6811954994894</v>
      </c>
      <c r="O26" s="177">
        <f t="shared" si="1"/>
        <v>1179.5322323734424</v>
      </c>
    </row>
    <row r="27" spans="1:73" ht="15.5" x14ac:dyDescent="0.3">
      <c r="A27" s="119"/>
      <c r="B27" s="120" t="s">
        <v>23</v>
      </c>
      <c r="C27" s="113">
        <v>530</v>
      </c>
      <c r="D27" s="113">
        <v>561.80000000000007</v>
      </c>
      <c r="E27" s="132">
        <v>596</v>
      </c>
      <c r="F27" s="122">
        <v>631.76</v>
      </c>
      <c r="G27" s="129">
        <v>669.66560000000004</v>
      </c>
      <c r="H27" s="129">
        <v>709.84553600000004</v>
      </c>
      <c r="I27" s="130">
        <v>738.23935744000005</v>
      </c>
      <c r="J27" s="131">
        <v>762.60125623551994</v>
      </c>
      <c r="K27" s="126">
        <v>808.35733160965117</v>
      </c>
      <c r="L27" s="127">
        <v>929.61093135109877</v>
      </c>
      <c r="M27" s="128">
        <v>856.85877150623025</v>
      </c>
      <c r="N27" s="172">
        <f t="shared" si="0"/>
        <v>985.38758723216472</v>
      </c>
      <c r="O27" s="177">
        <f t="shared" si="1"/>
        <v>908.27029779660415</v>
      </c>
    </row>
    <row r="28" spans="1:73" ht="15.5" x14ac:dyDescent="0.3">
      <c r="A28" s="119"/>
      <c r="B28" s="120" t="s">
        <v>24</v>
      </c>
      <c r="C28" s="133"/>
      <c r="D28" s="133"/>
      <c r="E28" s="134"/>
      <c r="F28" s="135"/>
      <c r="G28" s="136">
        <v>130</v>
      </c>
      <c r="H28" s="129">
        <v>137.80000000000001</v>
      </c>
      <c r="I28" s="130">
        <v>143.31200000000001</v>
      </c>
      <c r="J28" s="131">
        <v>148.04129599999999</v>
      </c>
      <c r="K28" s="126">
        <v>156.92377375999999</v>
      </c>
      <c r="L28" s="127">
        <v>180.46233982399997</v>
      </c>
      <c r="M28" s="128">
        <v>166.33920018559999</v>
      </c>
      <c r="N28" s="172">
        <f t="shared" si="0"/>
        <v>191.29008021343998</v>
      </c>
      <c r="O28" s="177">
        <f t="shared" si="1"/>
        <v>176.319552196736</v>
      </c>
    </row>
    <row r="29" spans="1:73" ht="15.5" x14ac:dyDescent="0.3">
      <c r="A29" s="119"/>
      <c r="B29" s="120" t="s">
        <v>25</v>
      </c>
      <c r="C29" s="113">
        <v>101.15</v>
      </c>
      <c r="D29" s="113">
        <v>107.21900000000001</v>
      </c>
      <c r="E29" s="113">
        <v>113.65214000000002</v>
      </c>
      <c r="F29" s="122">
        <v>120.47126840000003</v>
      </c>
      <c r="G29" s="129">
        <v>127.69954450400003</v>
      </c>
      <c r="H29" s="129">
        <v>135.36151717424005</v>
      </c>
      <c r="I29" s="130">
        <v>140.77597786120967</v>
      </c>
      <c r="J29" s="131">
        <v>145.42158513062958</v>
      </c>
      <c r="K29" s="126">
        <v>154.14688023846736</v>
      </c>
      <c r="L29" s="127">
        <v>177.26891227423746</v>
      </c>
      <c r="M29" s="128">
        <v>163.39569305277541</v>
      </c>
      <c r="N29" s="172">
        <f t="shared" si="0"/>
        <v>187.9050470106917</v>
      </c>
      <c r="O29" s="177">
        <f t="shared" si="1"/>
        <v>173.19943463594194</v>
      </c>
    </row>
    <row r="30" spans="1:73" ht="15.5" x14ac:dyDescent="0.3">
      <c r="A30" s="98">
        <v>1.2</v>
      </c>
      <c r="B30" s="99" t="s">
        <v>26</v>
      </c>
      <c r="C30" s="121"/>
      <c r="D30" s="121"/>
      <c r="E30" s="121"/>
      <c r="F30" s="122"/>
      <c r="G30" s="114"/>
      <c r="H30" s="114"/>
      <c r="I30" s="130"/>
      <c r="J30" s="131"/>
      <c r="K30" s="126"/>
      <c r="L30" s="127">
        <v>0</v>
      </c>
      <c r="M30" s="128">
        <v>0</v>
      </c>
      <c r="N30" s="172">
        <f t="shared" si="0"/>
        <v>0</v>
      </c>
      <c r="O30" s="177"/>
    </row>
    <row r="31" spans="1:73" ht="15.5" x14ac:dyDescent="0.3">
      <c r="A31" s="119"/>
      <c r="B31" s="120" t="s">
        <v>27</v>
      </c>
      <c r="C31" s="121">
        <v>5.29</v>
      </c>
      <c r="D31" s="113">
        <v>5.6074000000000002</v>
      </c>
      <c r="E31" s="113">
        <v>5.9438440000000003</v>
      </c>
      <c r="F31" s="122">
        <v>6.3004746400000009</v>
      </c>
      <c r="G31" s="129">
        <v>6.678503118400001</v>
      </c>
      <c r="H31" s="129">
        <v>7.0792133055040019</v>
      </c>
      <c r="I31" s="130">
        <v>7.3623818377241621</v>
      </c>
      <c r="J31" s="131">
        <v>7.6053404383690593</v>
      </c>
      <c r="K31" s="126">
        <v>8.0616608646712038</v>
      </c>
      <c r="L31" s="127">
        <v>9.270909994371884</v>
      </c>
      <c r="M31" s="128">
        <v>8.5453605165514759</v>
      </c>
      <c r="N31" s="172">
        <f t="shared" si="0"/>
        <v>9.8271645940341958</v>
      </c>
      <c r="O31" s="177">
        <f t="shared" si="1"/>
        <v>9.0580821475445656</v>
      </c>
    </row>
    <row r="32" spans="1:73" ht="15.5" x14ac:dyDescent="0.3">
      <c r="A32" s="119"/>
      <c r="B32" s="120" t="s">
        <v>28</v>
      </c>
      <c r="C32" s="121">
        <v>10.75</v>
      </c>
      <c r="D32" s="113">
        <v>11.395000000000001</v>
      </c>
      <c r="E32" s="113">
        <v>12.078700000000001</v>
      </c>
      <c r="F32" s="122">
        <v>12.803422000000001</v>
      </c>
      <c r="G32" s="129">
        <v>13.571627320000003</v>
      </c>
      <c r="H32" s="129">
        <v>14.385924959200004</v>
      </c>
      <c r="I32" s="130">
        <v>14.961361957568005</v>
      </c>
      <c r="J32" s="131">
        <v>15.455086902167748</v>
      </c>
      <c r="K32" s="126">
        <v>16.382392116297815</v>
      </c>
      <c r="L32" s="127">
        <v>18.839750933742486</v>
      </c>
      <c r="M32" s="128">
        <v>17.365335643275685</v>
      </c>
      <c r="N32" s="172">
        <f t="shared" si="0"/>
        <v>19.970135989767037</v>
      </c>
      <c r="O32" s="177">
        <f t="shared" si="1"/>
        <v>18.407255781872227</v>
      </c>
    </row>
    <row r="33" spans="1:15" ht="15.5" x14ac:dyDescent="0.3">
      <c r="A33" s="119"/>
      <c r="B33" s="120" t="s">
        <v>29</v>
      </c>
      <c r="C33" s="121">
        <v>13.87</v>
      </c>
      <c r="D33" s="113">
        <v>14.702199999999999</v>
      </c>
      <c r="E33" s="113">
        <v>15.584332</v>
      </c>
      <c r="F33" s="122">
        <v>16.51939192</v>
      </c>
      <c r="G33" s="129">
        <v>17.510555435200001</v>
      </c>
      <c r="H33" s="129">
        <v>18.561188761312003</v>
      </c>
      <c r="I33" s="130">
        <v>19.303636311764485</v>
      </c>
      <c r="J33" s="131">
        <v>19.940656310052713</v>
      </c>
      <c r="K33" s="126">
        <v>21.137095688655876</v>
      </c>
      <c r="L33" s="127">
        <v>24.307660041954254</v>
      </c>
      <c r="M33" s="128">
        <v>22.405321429975231</v>
      </c>
      <c r="N33" s="172">
        <f t="shared" si="0"/>
        <v>25.766119644471512</v>
      </c>
      <c r="O33" s="177">
        <f t="shared" si="1"/>
        <v>23.749640715773747</v>
      </c>
    </row>
    <row r="34" spans="1:15" ht="15.5" x14ac:dyDescent="0.3">
      <c r="A34" s="119"/>
      <c r="B34" s="120" t="s">
        <v>18</v>
      </c>
      <c r="C34" s="121">
        <v>20.62</v>
      </c>
      <c r="D34" s="113">
        <v>21.857200000000002</v>
      </c>
      <c r="E34" s="113">
        <v>23.168632000000002</v>
      </c>
      <c r="F34" s="122">
        <v>24.558749920000004</v>
      </c>
      <c r="G34" s="129">
        <v>26.032274915200006</v>
      </c>
      <c r="H34" s="129">
        <v>27.594211410112006</v>
      </c>
      <c r="I34" s="130">
        <v>28.697979866516487</v>
      </c>
      <c r="J34" s="131">
        <v>29.645013202111528</v>
      </c>
      <c r="K34" s="126">
        <v>31.42371399423822</v>
      </c>
      <c r="L34" s="127">
        <v>36.137271093373947</v>
      </c>
      <c r="M34" s="128">
        <v>33.309136833892516</v>
      </c>
      <c r="N34" s="172">
        <f t="shared" si="0"/>
        <v>38.305507358976392</v>
      </c>
      <c r="O34" s="177">
        <f t="shared" si="1"/>
        <v>35.307685043926071</v>
      </c>
    </row>
    <row r="35" spans="1:15" ht="15.5" x14ac:dyDescent="0.3">
      <c r="A35" s="119"/>
      <c r="B35" s="120" t="s">
        <v>19</v>
      </c>
      <c r="C35" s="121">
        <v>26.7</v>
      </c>
      <c r="D35" s="113">
        <v>28.302</v>
      </c>
      <c r="E35" s="113">
        <v>30.000120000000003</v>
      </c>
      <c r="F35" s="122">
        <v>31.800127200000006</v>
      </c>
      <c r="G35" s="129">
        <v>33.708134832000006</v>
      </c>
      <c r="H35" s="129">
        <v>35.730622921920009</v>
      </c>
      <c r="I35" s="130">
        <v>37.159847838796807</v>
      </c>
      <c r="J35" s="131">
        <v>38.386122817477101</v>
      </c>
      <c r="K35" s="126">
        <v>40.689290186525731</v>
      </c>
      <c r="L35" s="127">
        <v>46.792683714504591</v>
      </c>
      <c r="M35" s="128">
        <v>43.130647597717278</v>
      </c>
      <c r="N35" s="172">
        <f t="shared" si="0"/>
        <v>49.600244737374865</v>
      </c>
      <c r="O35" s="177">
        <f t="shared" si="1"/>
        <v>45.718486453580319</v>
      </c>
    </row>
    <row r="36" spans="1:15" ht="31" x14ac:dyDescent="0.3">
      <c r="A36" s="119"/>
      <c r="B36" s="120" t="s">
        <v>30</v>
      </c>
      <c r="C36" s="121">
        <v>1272</v>
      </c>
      <c r="D36" s="113">
        <v>1348.3200000000002</v>
      </c>
      <c r="E36" s="132">
        <v>1430</v>
      </c>
      <c r="F36" s="122">
        <v>1515.8000000000002</v>
      </c>
      <c r="G36" s="129">
        <v>1606.7480000000003</v>
      </c>
      <c r="H36" s="129">
        <v>1703.1528800000003</v>
      </c>
      <c r="I36" s="137">
        <v>600</v>
      </c>
      <c r="J36" s="131">
        <v>619.79999999999995</v>
      </c>
      <c r="K36" s="126">
        <v>656.98799999999994</v>
      </c>
      <c r="L36" s="127">
        <v>755.53619999999989</v>
      </c>
      <c r="M36" s="128">
        <v>696.40728000000001</v>
      </c>
      <c r="N36" s="172">
        <f t="shared" si="0"/>
        <v>800.86837199999991</v>
      </c>
      <c r="O36" s="177">
        <v>496</v>
      </c>
    </row>
    <row r="37" spans="1:15" ht="15.5" x14ac:dyDescent="0.3">
      <c r="A37" s="119"/>
      <c r="B37" s="120" t="s">
        <v>141</v>
      </c>
      <c r="C37" s="138"/>
      <c r="D37" s="133"/>
      <c r="E37" s="134"/>
      <c r="F37" s="135"/>
      <c r="G37" s="136">
        <v>800</v>
      </c>
      <c r="H37" s="129">
        <v>848</v>
      </c>
      <c r="I37" s="137">
        <v>500</v>
      </c>
      <c r="J37" s="131">
        <v>516.5</v>
      </c>
      <c r="K37" s="126">
        <v>547.49</v>
      </c>
      <c r="L37" s="127">
        <v>629.61349999999993</v>
      </c>
      <c r="M37" s="128">
        <v>580.33940000000007</v>
      </c>
      <c r="N37" s="172">
        <f t="shared" si="0"/>
        <v>667.39031</v>
      </c>
      <c r="O37" s="177">
        <f t="shared" si="1"/>
        <v>615.15976400000011</v>
      </c>
    </row>
    <row r="38" spans="1:15" ht="15.5" x14ac:dyDescent="0.3">
      <c r="A38" s="119"/>
      <c r="B38" s="120" t="s">
        <v>31</v>
      </c>
      <c r="C38" s="138"/>
      <c r="D38" s="133"/>
      <c r="E38" s="134"/>
      <c r="F38" s="135">
        <v>450</v>
      </c>
      <c r="G38" s="136">
        <v>477</v>
      </c>
      <c r="H38" s="129">
        <v>505.62</v>
      </c>
      <c r="I38" s="130">
        <v>525.84480000000008</v>
      </c>
      <c r="J38" s="131">
        <v>543.19767840000009</v>
      </c>
      <c r="K38" s="126">
        <v>575.78953910400014</v>
      </c>
      <c r="L38" s="127">
        <v>662.15796996960012</v>
      </c>
      <c r="M38" s="128">
        <v>610.33691145024022</v>
      </c>
      <c r="N38" s="172">
        <f t="shared" si="0"/>
        <v>701.88744816777626</v>
      </c>
      <c r="O38" s="177">
        <f t="shared" si="1"/>
        <v>646.9571261372547</v>
      </c>
    </row>
    <row r="39" spans="1:15" ht="15.5" x14ac:dyDescent="0.3">
      <c r="A39" s="119"/>
      <c r="B39" s="120" t="s">
        <v>24</v>
      </c>
      <c r="C39" s="138"/>
      <c r="D39" s="133"/>
      <c r="E39" s="134"/>
      <c r="F39" s="135"/>
      <c r="G39" s="136">
        <v>350</v>
      </c>
      <c r="H39" s="129">
        <v>371</v>
      </c>
      <c r="I39" s="130">
        <v>385.84000000000003</v>
      </c>
      <c r="J39" s="131">
        <v>398.57272</v>
      </c>
      <c r="K39" s="126">
        <v>422.48708320000003</v>
      </c>
      <c r="L39" s="127">
        <v>485.86014568000002</v>
      </c>
      <c r="M39" s="128">
        <v>447.83630819200005</v>
      </c>
      <c r="N39" s="172">
        <f t="shared" si="0"/>
        <v>515.0117544208</v>
      </c>
      <c r="O39" s="177">
        <f t="shared" si="1"/>
        <v>474.7064866835201</v>
      </c>
    </row>
    <row r="40" spans="1:15" ht="15.5" x14ac:dyDescent="0.3">
      <c r="A40" s="119"/>
      <c r="B40" s="120" t="s">
        <v>25</v>
      </c>
      <c r="C40" s="121">
        <v>265</v>
      </c>
      <c r="D40" s="113">
        <v>280.90000000000003</v>
      </c>
      <c r="E40" s="132">
        <v>298</v>
      </c>
      <c r="F40" s="122">
        <v>315.88</v>
      </c>
      <c r="G40" s="129">
        <v>334.83280000000002</v>
      </c>
      <c r="H40" s="129">
        <v>354.92276800000002</v>
      </c>
      <c r="I40" s="130">
        <v>369.11967872000002</v>
      </c>
      <c r="J40" s="131">
        <v>381.30062811775997</v>
      </c>
      <c r="K40" s="126">
        <v>404.17866580482558</v>
      </c>
      <c r="L40" s="127">
        <v>464.80546567554939</v>
      </c>
      <c r="M40" s="128">
        <v>428.42938575311513</v>
      </c>
      <c r="N40" s="172">
        <f t="shared" si="0"/>
        <v>492.69379361608236</v>
      </c>
      <c r="O40" s="177">
        <f t="shared" si="1"/>
        <v>454.13514889830208</v>
      </c>
    </row>
    <row r="41" spans="1:15" ht="15.5" x14ac:dyDescent="0.3">
      <c r="A41" s="119"/>
      <c r="B41" s="120" t="s">
        <v>22</v>
      </c>
      <c r="C41" s="121">
        <v>689</v>
      </c>
      <c r="D41" s="113">
        <v>730.34</v>
      </c>
      <c r="E41" s="132">
        <v>774</v>
      </c>
      <c r="F41" s="122">
        <v>820.44</v>
      </c>
      <c r="G41" s="129">
        <v>869.66640000000007</v>
      </c>
      <c r="H41" s="129">
        <v>921.84638400000017</v>
      </c>
      <c r="I41" s="130">
        <v>958.72023936000016</v>
      </c>
      <c r="J41" s="131">
        <v>990.35800725888009</v>
      </c>
      <c r="K41" s="126">
        <v>1049.7794876944129</v>
      </c>
      <c r="L41" s="127">
        <v>1207.2464108485747</v>
      </c>
      <c r="M41" s="128">
        <v>1112.7662569560778</v>
      </c>
      <c r="N41" s="172">
        <f t="shared" si="0"/>
        <v>1279.6811954994894</v>
      </c>
      <c r="O41" s="177">
        <f t="shared" si="1"/>
        <v>1179.5322323734424</v>
      </c>
    </row>
    <row r="42" spans="1:15" ht="15.5" x14ac:dyDescent="0.3">
      <c r="A42" s="119"/>
      <c r="B42" s="120" t="s">
        <v>21</v>
      </c>
      <c r="C42" s="113">
        <v>1590</v>
      </c>
      <c r="D42" s="113">
        <v>1685.4</v>
      </c>
      <c r="E42" s="132">
        <v>1787</v>
      </c>
      <c r="F42" s="122">
        <v>1894.22</v>
      </c>
      <c r="G42" s="129">
        <v>2007.8732000000002</v>
      </c>
      <c r="H42" s="129">
        <v>2128.3455920000001</v>
      </c>
      <c r="I42" s="130">
        <v>2213.4794156800003</v>
      </c>
      <c r="J42" s="131">
        <v>2286.5242363974403</v>
      </c>
      <c r="K42" s="126">
        <v>2423.7156905812867</v>
      </c>
      <c r="L42" s="127">
        <v>2787.2730441684794</v>
      </c>
      <c r="M42" s="128">
        <v>2569.1386320161641</v>
      </c>
      <c r="N42" s="172">
        <f t="shared" si="0"/>
        <v>2954.5094268185885</v>
      </c>
      <c r="O42" s="177">
        <f t="shared" si="1"/>
        <v>2723.2869499371341</v>
      </c>
    </row>
    <row r="43" spans="1:15" ht="15.5" x14ac:dyDescent="0.3">
      <c r="A43" s="119"/>
      <c r="B43" s="120" t="s">
        <v>20</v>
      </c>
      <c r="C43" s="121">
        <v>1060</v>
      </c>
      <c r="D43" s="113">
        <v>1123.6000000000001</v>
      </c>
      <c r="E43" s="132">
        <v>1191</v>
      </c>
      <c r="F43" s="122">
        <v>1262.46</v>
      </c>
      <c r="G43" s="129">
        <v>1338.2076000000002</v>
      </c>
      <c r="H43" s="129">
        <v>1418.5000560000003</v>
      </c>
      <c r="I43" s="130">
        <v>1475.2400582400003</v>
      </c>
      <c r="J43" s="131">
        <v>1523.9229801619201</v>
      </c>
      <c r="K43" s="126">
        <v>1615.3583589716354</v>
      </c>
      <c r="L43" s="127">
        <v>1857.6621128173806</v>
      </c>
      <c r="M43" s="128">
        <v>1712.2798605099335</v>
      </c>
      <c r="N43" s="172">
        <f t="shared" si="0"/>
        <v>1969.1218395864234</v>
      </c>
      <c r="O43" s="177">
        <f t="shared" si="1"/>
        <v>1815.0166521405297</v>
      </c>
    </row>
    <row r="44" spans="1:15" ht="15.5" x14ac:dyDescent="0.3">
      <c r="A44" s="119"/>
      <c r="B44" s="120" t="s">
        <v>23</v>
      </c>
      <c r="C44" s="113">
        <v>742</v>
      </c>
      <c r="D44" s="113">
        <v>786.5200000000001</v>
      </c>
      <c r="E44" s="132">
        <v>834</v>
      </c>
      <c r="F44" s="122">
        <v>884.04000000000008</v>
      </c>
      <c r="G44" s="129">
        <v>937.08240000000012</v>
      </c>
      <c r="H44" s="129">
        <v>993.30734400000017</v>
      </c>
      <c r="I44" s="130">
        <v>1033.0396377600002</v>
      </c>
      <c r="J44" s="131">
        <v>1067.1299458060801</v>
      </c>
      <c r="K44" s="126">
        <v>1131.1577425544449</v>
      </c>
      <c r="L44" s="127">
        <v>1300.8314039376116</v>
      </c>
      <c r="M44" s="128">
        <v>1199.0272071077115</v>
      </c>
      <c r="N44" s="172">
        <f t="shared" si="0"/>
        <v>1378.8812881738681</v>
      </c>
      <c r="O44" s="177">
        <f t="shared" si="1"/>
        <v>1270.9688395341743</v>
      </c>
    </row>
    <row r="45" spans="1:15" ht="15.5" x14ac:dyDescent="0.3">
      <c r="A45" s="119"/>
      <c r="B45" s="120" t="s">
        <v>32</v>
      </c>
      <c r="C45" s="113">
        <v>265</v>
      </c>
      <c r="D45" s="113">
        <v>280.90000000000003</v>
      </c>
      <c r="E45" s="132">
        <v>298</v>
      </c>
      <c r="F45" s="122">
        <v>315.88</v>
      </c>
      <c r="G45" s="129">
        <v>334.83280000000002</v>
      </c>
      <c r="H45" s="129">
        <v>354.92276800000002</v>
      </c>
      <c r="I45" s="130">
        <v>369.11967872000002</v>
      </c>
      <c r="J45" s="131">
        <v>381.30062811775997</v>
      </c>
      <c r="K45" s="126">
        <v>404.17866580482558</v>
      </c>
      <c r="L45" s="127">
        <v>464.80546567554939</v>
      </c>
      <c r="M45" s="128">
        <v>428.42938575311513</v>
      </c>
      <c r="N45" s="172">
        <f t="shared" si="0"/>
        <v>492.69379361608236</v>
      </c>
      <c r="O45" s="177">
        <f t="shared" si="1"/>
        <v>454.13514889830208</v>
      </c>
    </row>
    <row r="46" spans="1:15" ht="15.5" x14ac:dyDescent="0.3">
      <c r="A46" s="119"/>
      <c r="B46" s="120" t="s">
        <v>33</v>
      </c>
      <c r="C46" s="113">
        <v>60.42</v>
      </c>
      <c r="D46" s="113">
        <v>64.045200000000008</v>
      </c>
      <c r="E46" s="132">
        <v>68</v>
      </c>
      <c r="F46" s="122">
        <v>80</v>
      </c>
      <c r="G46" s="129">
        <v>84.800000000000011</v>
      </c>
      <c r="H46" s="129">
        <v>89.888000000000019</v>
      </c>
      <c r="I46" s="130">
        <v>93.483520000000027</v>
      </c>
      <c r="J46" s="131">
        <v>96.568476160000017</v>
      </c>
      <c r="K46" s="126">
        <v>102.36258472960003</v>
      </c>
      <c r="L46" s="127">
        <v>117.71697243904002</v>
      </c>
      <c r="M46" s="128">
        <v>108.50433981337603</v>
      </c>
      <c r="N46" s="172">
        <f t="shared" si="0"/>
        <v>124.77999078538242</v>
      </c>
      <c r="O46" s="177">
        <f t="shared" si="1"/>
        <v>115.0146002021786</v>
      </c>
    </row>
    <row r="47" spans="1:15" ht="15.5" x14ac:dyDescent="0.3">
      <c r="A47" s="98">
        <v>1.3</v>
      </c>
      <c r="B47" s="99" t="s">
        <v>34</v>
      </c>
      <c r="C47" s="113">
        <v>2141.81</v>
      </c>
      <c r="D47" s="113">
        <v>2270.3186000000001</v>
      </c>
      <c r="E47" s="132">
        <v>3500</v>
      </c>
      <c r="F47" s="122">
        <v>3710</v>
      </c>
      <c r="G47" s="129">
        <v>3932.6000000000004</v>
      </c>
      <c r="H47" s="129">
        <v>4168.5560000000005</v>
      </c>
      <c r="I47" s="130">
        <v>4335.298240000001</v>
      </c>
      <c r="J47" s="131">
        <v>4478.3630819200007</v>
      </c>
      <c r="K47" s="126">
        <v>4747.0648668352014</v>
      </c>
      <c r="L47" s="127">
        <v>5459.1245968604808</v>
      </c>
      <c r="M47" s="128">
        <v>5031.8887588453135</v>
      </c>
      <c r="N47" s="172">
        <f t="shared" si="0"/>
        <v>5786.6720726721105</v>
      </c>
      <c r="O47" s="177">
        <f t="shared" si="1"/>
        <v>5333.8020843760323</v>
      </c>
    </row>
    <row r="48" spans="1:15" ht="15.5" x14ac:dyDescent="0.3">
      <c r="A48" s="119"/>
      <c r="B48" s="120" t="s">
        <v>35</v>
      </c>
      <c r="C48" s="113">
        <v>2650</v>
      </c>
      <c r="D48" s="113">
        <v>2809</v>
      </c>
      <c r="E48" s="132">
        <v>5000</v>
      </c>
      <c r="F48" s="122">
        <v>5300</v>
      </c>
      <c r="G48" s="129">
        <v>5618</v>
      </c>
      <c r="H48" s="129">
        <v>5955.08</v>
      </c>
      <c r="I48" s="130">
        <v>6193.2831999999999</v>
      </c>
      <c r="J48" s="131">
        <v>6397.661545599999</v>
      </c>
      <c r="K48" s="126">
        <v>6781.5212383359994</v>
      </c>
      <c r="L48" s="127">
        <v>7798.7494240863989</v>
      </c>
      <c r="M48" s="128">
        <v>7188.4125126361596</v>
      </c>
      <c r="N48" s="172">
        <f t="shared" si="0"/>
        <v>8266.6743895315831</v>
      </c>
      <c r="O48" s="177">
        <f t="shared" si="1"/>
        <v>7619.7172633943292</v>
      </c>
    </row>
    <row r="49" spans="1:15" ht="15.5" x14ac:dyDescent="0.3">
      <c r="A49" s="98">
        <v>1.4</v>
      </c>
      <c r="B49" s="99" t="s">
        <v>36</v>
      </c>
      <c r="C49" s="113">
        <v>559.29999999999995</v>
      </c>
      <c r="D49" s="113">
        <v>592.85799999999995</v>
      </c>
      <c r="E49" s="132">
        <v>628</v>
      </c>
      <c r="F49" s="122">
        <v>665.68000000000006</v>
      </c>
      <c r="G49" s="129">
        <v>705.62080000000014</v>
      </c>
      <c r="H49" s="129">
        <v>747.95804800000019</v>
      </c>
      <c r="I49" s="130">
        <v>777.87636992000023</v>
      </c>
      <c r="J49" s="131">
        <v>803.54629012736018</v>
      </c>
      <c r="K49" s="126">
        <v>851.7590675350018</v>
      </c>
      <c r="L49" s="127">
        <v>979.52292766525204</v>
      </c>
      <c r="M49" s="128">
        <v>902.86461158710199</v>
      </c>
      <c r="N49" s="172">
        <f t="shared" si="0"/>
        <v>1038.2943033251672</v>
      </c>
      <c r="O49" s="177">
        <f t="shared" si="1"/>
        <v>957.03648828232815</v>
      </c>
    </row>
    <row r="50" spans="1:15" ht="15.5" x14ac:dyDescent="0.3">
      <c r="A50" s="119"/>
      <c r="B50" s="120"/>
      <c r="C50" s="113"/>
      <c r="D50" s="113"/>
      <c r="E50" s="132"/>
      <c r="F50" s="122"/>
      <c r="G50" s="129"/>
      <c r="H50" s="129"/>
      <c r="I50" s="130"/>
      <c r="J50" s="131"/>
      <c r="K50" s="126">
        <v>0</v>
      </c>
      <c r="L50" s="127">
        <v>0</v>
      </c>
      <c r="M50" s="128">
        <v>0</v>
      </c>
      <c r="N50" s="172">
        <f t="shared" si="0"/>
        <v>0</v>
      </c>
      <c r="O50" s="177"/>
    </row>
    <row r="51" spans="1:15" ht="15.5" x14ac:dyDescent="0.3">
      <c r="A51" s="98">
        <v>2</v>
      </c>
      <c r="B51" s="99" t="s">
        <v>37</v>
      </c>
      <c r="C51" s="113"/>
      <c r="D51" s="113"/>
      <c r="E51" s="113"/>
      <c r="F51" s="122"/>
      <c r="G51" s="114"/>
      <c r="H51" s="129"/>
      <c r="I51" s="130"/>
      <c r="J51" s="131"/>
      <c r="K51" s="126">
        <v>0</v>
      </c>
      <c r="L51" s="127">
        <v>0</v>
      </c>
      <c r="M51" s="128">
        <v>0</v>
      </c>
      <c r="N51" s="172">
        <f t="shared" si="0"/>
        <v>0</v>
      </c>
      <c r="O51" s="177"/>
    </row>
    <row r="52" spans="1:15" ht="15.5" x14ac:dyDescent="0.3">
      <c r="A52" s="119">
        <v>2.1</v>
      </c>
      <c r="B52" s="120" t="s">
        <v>38</v>
      </c>
      <c r="C52" s="122">
        <v>1189.97</v>
      </c>
      <c r="D52" s="113">
        <v>1261.3682000000001</v>
      </c>
      <c r="E52" s="132">
        <v>1500</v>
      </c>
      <c r="F52" s="122">
        <v>1590</v>
      </c>
      <c r="G52" s="129">
        <v>1685.4</v>
      </c>
      <c r="H52" s="129">
        <v>1786.5240000000001</v>
      </c>
      <c r="I52" s="130">
        <v>1857.9849600000002</v>
      </c>
      <c r="J52" s="131">
        <v>1919.2984636800002</v>
      </c>
      <c r="K52" s="126">
        <v>2034.4563715008003</v>
      </c>
      <c r="L52" s="127">
        <v>2339.6248272259199</v>
      </c>
      <c r="M52" s="128">
        <v>2156.5237537908483</v>
      </c>
      <c r="N52" s="172">
        <f t="shared" si="0"/>
        <v>2480.0023168594753</v>
      </c>
      <c r="O52" s="177">
        <f t="shared" si="1"/>
        <v>2285.9151790182996</v>
      </c>
    </row>
    <row r="53" spans="1:15" ht="15.5" x14ac:dyDescent="0.3">
      <c r="A53" s="119">
        <v>2.2000000000000002</v>
      </c>
      <c r="B53" s="120" t="s">
        <v>39</v>
      </c>
      <c r="C53" s="122">
        <v>95.25</v>
      </c>
      <c r="D53" s="113">
        <v>100.965</v>
      </c>
      <c r="E53" s="132">
        <v>107</v>
      </c>
      <c r="F53" s="122">
        <v>113.42</v>
      </c>
      <c r="G53" s="129">
        <v>120.2252</v>
      </c>
      <c r="H53" s="129">
        <v>127.43871200000001</v>
      </c>
      <c r="I53" s="130">
        <v>132.53626048000001</v>
      </c>
      <c r="J53" s="131">
        <v>136.90995707584</v>
      </c>
      <c r="K53" s="126">
        <v>145.12455450039042</v>
      </c>
      <c r="L53" s="127">
        <v>166.89323767544897</v>
      </c>
      <c r="M53" s="128">
        <v>153.83202777041384</v>
      </c>
      <c r="N53" s="172">
        <f t="shared" si="0"/>
        <v>176.9068319359759</v>
      </c>
      <c r="O53" s="177">
        <f t="shared" si="1"/>
        <v>163.06194943663868</v>
      </c>
    </row>
    <row r="54" spans="1:15" ht="15.5" x14ac:dyDescent="0.3">
      <c r="A54" s="119">
        <v>2.2999999999999998</v>
      </c>
      <c r="B54" s="120" t="s">
        <v>40</v>
      </c>
      <c r="C54" s="122">
        <v>47.62</v>
      </c>
      <c r="D54" s="113">
        <v>50.477199999999996</v>
      </c>
      <c r="E54" s="113">
        <v>53.505831999999998</v>
      </c>
      <c r="F54" s="122">
        <v>56.716181920000004</v>
      </c>
      <c r="G54" s="129">
        <v>60.119152835200005</v>
      </c>
      <c r="H54" s="129">
        <v>63.726302005312007</v>
      </c>
      <c r="I54" s="130">
        <v>66.275354085524484</v>
      </c>
      <c r="J54" s="131">
        <v>68.462440770346788</v>
      </c>
      <c r="K54" s="126">
        <v>72.570187216567604</v>
      </c>
      <c r="L54" s="127">
        <v>83.455715299052741</v>
      </c>
      <c r="M54" s="128">
        <v>76.924398449561664</v>
      </c>
      <c r="N54" s="172">
        <f t="shared" si="0"/>
        <v>88.463058216995904</v>
      </c>
      <c r="O54" s="177">
        <f t="shared" si="1"/>
        <v>81.539862356535366</v>
      </c>
    </row>
    <row r="55" spans="1:15" ht="15.5" x14ac:dyDescent="0.3">
      <c r="A55" s="119"/>
      <c r="B55" s="120" t="s">
        <v>41</v>
      </c>
      <c r="C55" s="113">
        <v>265</v>
      </c>
      <c r="D55" s="113">
        <v>280.90000000000003</v>
      </c>
      <c r="E55" s="132">
        <v>1500</v>
      </c>
      <c r="F55" s="122">
        <v>800</v>
      </c>
      <c r="G55" s="129">
        <v>848</v>
      </c>
      <c r="H55" s="129">
        <v>898.88</v>
      </c>
      <c r="I55" s="130">
        <v>800</v>
      </c>
      <c r="J55" s="131">
        <v>826.4</v>
      </c>
      <c r="K55" s="126">
        <v>875.98400000000004</v>
      </c>
      <c r="L55" s="127">
        <v>1007.3815999999999</v>
      </c>
      <c r="M55" s="128">
        <v>928.54304000000013</v>
      </c>
      <c r="N55" s="172">
        <f t="shared" si="0"/>
        <v>1067.8244960000002</v>
      </c>
      <c r="O55" s="177">
        <f t="shared" si="1"/>
        <v>984.25562240000022</v>
      </c>
    </row>
    <row r="56" spans="1:15" ht="15.5" x14ac:dyDescent="0.3">
      <c r="A56" s="119"/>
      <c r="B56" s="120" t="s">
        <v>42</v>
      </c>
      <c r="C56" s="113">
        <v>159</v>
      </c>
      <c r="D56" s="113">
        <v>168.54000000000002</v>
      </c>
      <c r="E56" s="132">
        <v>180</v>
      </c>
      <c r="F56" s="122">
        <v>190.8</v>
      </c>
      <c r="G56" s="129">
        <v>202.24800000000002</v>
      </c>
      <c r="H56" s="129">
        <v>214.38288000000003</v>
      </c>
      <c r="I56" s="130">
        <v>222.95819520000003</v>
      </c>
      <c r="J56" s="131">
        <v>230.31581564160001</v>
      </c>
      <c r="K56" s="126">
        <v>244.13476458009603</v>
      </c>
      <c r="L56" s="127">
        <v>280.7549792671104</v>
      </c>
      <c r="M56" s="128">
        <v>258.78285045490179</v>
      </c>
      <c r="N56" s="172">
        <f t="shared" si="0"/>
        <v>297.60027802313704</v>
      </c>
      <c r="O56" s="177">
        <f t="shared" si="1"/>
        <v>274.3098214821959</v>
      </c>
    </row>
    <row r="57" spans="1:15" ht="15.5" x14ac:dyDescent="0.3">
      <c r="A57" s="119"/>
      <c r="B57" s="120" t="s">
        <v>43</v>
      </c>
      <c r="C57" s="113"/>
      <c r="D57" s="113"/>
      <c r="E57" s="139">
        <v>298</v>
      </c>
      <c r="F57" s="122">
        <v>315.88</v>
      </c>
      <c r="G57" s="129">
        <v>334.83280000000002</v>
      </c>
      <c r="H57" s="129">
        <v>354.92276800000002</v>
      </c>
      <c r="I57" s="130">
        <v>369.11967872000002</v>
      </c>
      <c r="J57" s="131">
        <v>381.30062811775997</v>
      </c>
      <c r="K57" s="126">
        <v>404.17866580482558</v>
      </c>
      <c r="L57" s="127">
        <v>464.80546567554939</v>
      </c>
      <c r="M57" s="128">
        <v>428.42938575311513</v>
      </c>
      <c r="N57" s="172">
        <f t="shared" si="0"/>
        <v>492.69379361608236</v>
      </c>
      <c r="O57" s="177">
        <f t="shared" si="1"/>
        <v>454.13514889830208</v>
      </c>
    </row>
    <row r="58" spans="1:15" ht="15.5" x14ac:dyDescent="0.35">
      <c r="A58" s="119"/>
      <c r="B58" s="169" t="s">
        <v>44</v>
      </c>
      <c r="C58" s="133"/>
      <c r="D58" s="133"/>
      <c r="E58" s="140"/>
      <c r="F58" s="135"/>
      <c r="G58" s="136"/>
      <c r="H58" s="136"/>
      <c r="I58" s="137">
        <v>40</v>
      </c>
      <c r="J58" s="131">
        <v>41.319999999999993</v>
      </c>
      <c r="K58" s="126">
        <v>43.799199999999992</v>
      </c>
      <c r="L58" s="127">
        <v>50.36907999999999</v>
      </c>
      <c r="M58" s="128">
        <v>46.427151999999992</v>
      </c>
      <c r="N58" s="172">
        <f t="shared" si="0"/>
        <v>53.391224799999989</v>
      </c>
      <c r="O58" s="177">
        <f t="shared" si="1"/>
        <v>49.212781119999995</v>
      </c>
    </row>
    <row r="59" spans="1:15" ht="15.5" x14ac:dyDescent="0.35">
      <c r="A59" s="119"/>
      <c r="B59" s="169" t="s">
        <v>45</v>
      </c>
      <c r="C59" s="133"/>
      <c r="D59" s="133"/>
      <c r="E59" s="140"/>
      <c r="F59" s="135"/>
      <c r="G59" s="136"/>
      <c r="H59" s="136"/>
      <c r="I59" s="137">
        <v>120</v>
      </c>
      <c r="J59" s="131">
        <v>123.96</v>
      </c>
      <c r="K59" s="126">
        <v>131.39760000000001</v>
      </c>
      <c r="L59" s="127">
        <v>151.10723999999999</v>
      </c>
      <c r="M59" s="128">
        <v>139.28145600000002</v>
      </c>
      <c r="N59" s="172">
        <f t="shared" si="0"/>
        <v>160.17367440000001</v>
      </c>
      <c r="O59" s="177">
        <f t="shared" si="1"/>
        <v>147.63834336000002</v>
      </c>
    </row>
    <row r="60" spans="1:15" ht="15.5" x14ac:dyDescent="0.3">
      <c r="A60" s="119"/>
      <c r="B60" s="141" t="s">
        <v>46</v>
      </c>
      <c r="C60" s="113"/>
      <c r="D60" s="113"/>
      <c r="E60" s="113"/>
      <c r="F60" s="122"/>
      <c r="G60" s="114"/>
      <c r="H60" s="114"/>
      <c r="I60" s="130"/>
      <c r="J60" s="131"/>
      <c r="K60" s="126"/>
      <c r="L60" s="127">
        <v>0</v>
      </c>
      <c r="M60" s="128">
        <v>0</v>
      </c>
      <c r="N60" s="172">
        <f t="shared" si="0"/>
        <v>0</v>
      </c>
      <c r="O60" s="177">
        <f t="shared" si="1"/>
        <v>0</v>
      </c>
    </row>
    <row r="61" spans="1:15" ht="15.5" x14ac:dyDescent="0.3">
      <c r="A61" s="119"/>
      <c r="B61" s="141" t="s">
        <v>47</v>
      </c>
      <c r="C61" s="113"/>
      <c r="D61" s="113"/>
      <c r="E61" s="113"/>
      <c r="F61" s="122"/>
      <c r="G61" s="114"/>
      <c r="H61" s="114"/>
      <c r="I61" s="130"/>
      <c r="J61" s="131"/>
      <c r="K61" s="126"/>
      <c r="L61" s="127">
        <v>0</v>
      </c>
      <c r="M61" s="128">
        <v>0</v>
      </c>
      <c r="N61" s="172">
        <f t="shared" si="0"/>
        <v>0</v>
      </c>
      <c r="O61" s="177">
        <f t="shared" si="1"/>
        <v>0</v>
      </c>
    </row>
    <row r="62" spans="1:15" ht="15.5" x14ac:dyDescent="0.3">
      <c r="A62" s="119"/>
      <c r="B62" s="141" t="s">
        <v>48</v>
      </c>
      <c r="C62" s="142">
        <v>2644.95</v>
      </c>
      <c r="D62" s="113">
        <v>2803.6469999999999</v>
      </c>
      <c r="E62" s="113">
        <v>2972</v>
      </c>
      <c r="F62" s="122">
        <v>3150.32</v>
      </c>
      <c r="G62" s="129">
        <v>3339.3392000000003</v>
      </c>
      <c r="H62" s="129">
        <v>3539.6995520000005</v>
      </c>
      <c r="I62" s="130">
        <v>3681.2875340800006</v>
      </c>
      <c r="J62" s="131">
        <v>3802.7700227046403</v>
      </c>
      <c r="K62" s="126">
        <v>4030.9362240669188</v>
      </c>
      <c r="L62" s="127">
        <v>4635.5766576769565</v>
      </c>
      <c r="M62" s="128">
        <v>4272.7923975109343</v>
      </c>
      <c r="N62" s="172">
        <f t="shared" si="0"/>
        <v>4913.7112571375737</v>
      </c>
      <c r="O62" s="177">
        <f t="shared" si="1"/>
        <v>4529.1599413615904</v>
      </c>
    </row>
    <row r="63" spans="1:15" ht="15.5" x14ac:dyDescent="0.3">
      <c r="A63" s="119"/>
      <c r="B63" s="141" t="s">
        <v>49</v>
      </c>
      <c r="C63" s="142">
        <v>2644.95</v>
      </c>
      <c r="D63" s="113">
        <v>2803.6469999999999</v>
      </c>
      <c r="E63" s="113">
        <v>2972</v>
      </c>
      <c r="F63" s="122">
        <v>3150.32</v>
      </c>
      <c r="G63" s="129">
        <v>3339.3392000000003</v>
      </c>
      <c r="H63" s="129">
        <v>3539.6995520000005</v>
      </c>
      <c r="I63" s="130">
        <v>3681.2875340800006</v>
      </c>
      <c r="J63" s="131">
        <v>3802.7700227046403</v>
      </c>
      <c r="K63" s="126">
        <v>4030.9362240669188</v>
      </c>
      <c r="L63" s="127">
        <v>4635.5766576769565</v>
      </c>
      <c r="M63" s="128">
        <v>4272.7923975109343</v>
      </c>
      <c r="N63" s="172">
        <f t="shared" si="0"/>
        <v>4913.7112571375737</v>
      </c>
      <c r="O63" s="177">
        <f t="shared" si="1"/>
        <v>4529.1599413615904</v>
      </c>
    </row>
    <row r="64" spans="1:15" ht="15.5" x14ac:dyDescent="0.3">
      <c r="A64" s="119"/>
      <c r="B64" s="141" t="s">
        <v>50</v>
      </c>
      <c r="C64" s="142">
        <v>1803.38</v>
      </c>
      <c r="D64" s="113">
        <v>1911.5828000000001</v>
      </c>
      <c r="E64" s="113">
        <v>2026</v>
      </c>
      <c r="F64" s="122">
        <v>2147.56</v>
      </c>
      <c r="G64" s="129">
        <v>2276.4135999999999</v>
      </c>
      <c r="H64" s="129">
        <v>2412.9984159999999</v>
      </c>
      <c r="I64" s="130">
        <v>2509.5183526400001</v>
      </c>
      <c r="J64" s="131">
        <v>2592.3324582771197</v>
      </c>
      <c r="K64" s="126">
        <v>2747.8724057737472</v>
      </c>
      <c r="L64" s="127">
        <v>3160.053266639809</v>
      </c>
      <c r="M64" s="128">
        <v>2912.7447501201723</v>
      </c>
      <c r="N64" s="172">
        <f t="shared" si="0"/>
        <v>3349.6564626381978</v>
      </c>
      <c r="O64" s="177">
        <f t="shared" si="1"/>
        <v>3087.5094351273829</v>
      </c>
    </row>
    <row r="65" spans="1:15" ht="15.5" x14ac:dyDescent="0.3">
      <c r="A65" s="119"/>
      <c r="B65" s="120" t="s">
        <v>51</v>
      </c>
      <c r="C65" s="113">
        <v>0</v>
      </c>
      <c r="D65" s="113">
        <v>320</v>
      </c>
      <c r="E65" s="132">
        <v>340</v>
      </c>
      <c r="F65" s="122">
        <v>360.40000000000003</v>
      </c>
      <c r="G65" s="129">
        <v>382.02400000000006</v>
      </c>
      <c r="H65" s="129">
        <v>404.94544000000008</v>
      </c>
      <c r="I65" s="130">
        <v>421.14325760000008</v>
      </c>
      <c r="J65" s="131">
        <v>435.04098510080007</v>
      </c>
      <c r="K65" s="126">
        <v>461.14344420684807</v>
      </c>
      <c r="L65" s="127">
        <v>530.31496083787522</v>
      </c>
      <c r="M65" s="128">
        <v>488.81205085925899</v>
      </c>
      <c r="N65" s="172">
        <f t="shared" si="0"/>
        <v>562.13385848814778</v>
      </c>
      <c r="O65" s="177">
        <f t="shared" si="1"/>
        <v>518.14077391081457</v>
      </c>
    </row>
    <row r="66" spans="1:15" ht="31" x14ac:dyDescent="0.3">
      <c r="A66" s="98">
        <v>2.4</v>
      </c>
      <c r="B66" s="99" t="s">
        <v>52</v>
      </c>
      <c r="C66" s="113"/>
      <c r="D66" s="113"/>
      <c r="E66" s="113"/>
      <c r="F66" s="122"/>
      <c r="G66" s="114"/>
      <c r="H66" s="114"/>
      <c r="I66" s="130"/>
      <c r="J66" s="131"/>
      <c r="K66" s="126"/>
      <c r="L66" s="127">
        <v>0</v>
      </c>
      <c r="M66" s="128">
        <v>0</v>
      </c>
      <c r="N66" s="172">
        <f t="shared" si="0"/>
        <v>0</v>
      </c>
      <c r="O66" s="177"/>
    </row>
    <row r="67" spans="1:15" ht="15.5" x14ac:dyDescent="0.3">
      <c r="A67" s="119" t="s">
        <v>53</v>
      </c>
      <c r="B67" s="120" t="s">
        <v>54</v>
      </c>
      <c r="C67" s="113"/>
      <c r="D67" s="113">
        <v>260</v>
      </c>
      <c r="E67" s="132">
        <v>276</v>
      </c>
      <c r="F67" s="122">
        <v>292.56</v>
      </c>
      <c r="G67" s="129">
        <v>310.11360000000002</v>
      </c>
      <c r="H67" s="129">
        <v>328.72041600000006</v>
      </c>
      <c r="I67" s="130">
        <v>341.86923264000006</v>
      </c>
      <c r="J67" s="131">
        <v>353.15091731712005</v>
      </c>
      <c r="K67" s="126">
        <v>374.33997235614726</v>
      </c>
      <c r="L67" s="127">
        <v>430.4909682095693</v>
      </c>
      <c r="M67" s="128">
        <v>396.80037069751609</v>
      </c>
      <c r="N67" s="172">
        <f t="shared" si="0"/>
        <v>456.32042630214346</v>
      </c>
      <c r="O67" s="177">
        <f t="shared" si="1"/>
        <v>420.60839293936709</v>
      </c>
    </row>
    <row r="68" spans="1:15" ht="15.5" x14ac:dyDescent="0.3">
      <c r="A68" s="119" t="s">
        <v>55</v>
      </c>
      <c r="B68" s="120" t="s">
        <v>56</v>
      </c>
      <c r="C68" s="113"/>
      <c r="D68" s="113">
        <v>260</v>
      </c>
      <c r="E68" s="132">
        <v>276</v>
      </c>
      <c r="F68" s="122">
        <v>292.56</v>
      </c>
      <c r="G68" s="129">
        <v>310.11360000000002</v>
      </c>
      <c r="H68" s="129">
        <v>328.72041600000006</v>
      </c>
      <c r="I68" s="130">
        <v>341.86923264000006</v>
      </c>
      <c r="J68" s="131">
        <v>353.15091731712005</v>
      </c>
      <c r="K68" s="126">
        <v>374.33997235614726</v>
      </c>
      <c r="L68" s="127">
        <v>430.4909682095693</v>
      </c>
      <c r="M68" s="128">
        <v>396.80037069751609</v>
      </c>
      <c r="N68" s="172">
        <f t="shared" si="0"/>
        <v>456.32042630214346</v>
      </c>
      <c r="O68" s="177">
        <f t="shared" si="1"/>
        <v>420.60839293936709</v>
      </c>
    </row>
    <row r="69" spans="1:15" ht="15.5" x14ac:dyDescent="0.3">
      <c r="A69" s="119" t="s">
        <v>57</v>
      </c>
      <c r="B69" s="120" t="s">
        <v>58</v>
      </c>
      <c r="C69" s="113"/>
      <c r="D69" s="113">
        <v>260</v>
      </c>
      <c r="E69" s="132">
        <v>276</v>
      </c>
      <c r="F69" s="122">
        <v>292.56</v>
      </c>
      <c r="G69" s="129">
        <v>310.11360000000002</v>
      </c>
      <c r="H69" s="129">
        <v>328.72041600000006</v>
      </c>
      <c r="I69" s="130">
        <v>341.86923264000006</v>
      </c>
      <c r="J69" s="131">
        <v>353.15091731712005</v>
      </c>
      <c r="K69" s="126">
        <v>374.33997235614726</v>
      </c>
      <c r="L69" s="127">
        <v>430.4909682095693</v>
      </c>
      <c r="M69" s="128">
        <v>396.80037069751609</v>
      </c>
      <c r="N69" s="172">
        <f t="shared" si="0"/>
        <v>456.32042630214346</v>
      </c>
      <c r="O69" s="177">
        <f t="shared" si="1"/>
        <v>420.60839293936709</v>
      </c>
    </row>
    <row r="70" spans="1:15" ht="31" x14ac:dyDescent="0.3">
      <c r="A70" s="119"/>
      <c r="B70" s="120" t="s">
        <v>59</v>
      </c>
      <c r="C70" s="113"/>
      <c r="D70" s="113"/>
      <c r="E70" s="113"/>
      <c r="F70" s="122"/>
      <c r="G70" s="114"/>
      <c r="H70" s="114"/>
      <c r="I70" s="130"/>
      <c r="J70" s="131"/>
      <c r="K70" s="126"/>
      <c r="L70" s="127">
        <v>0</v>
      </c>
      <c r="M70" s="128">
        <v>0</v>
      </c>
      <c r="N70" s="172">
        <f t="shared" si="0"/>
        <v>0</v>
      </c>
      <c r="O70" s="177">
        <f t="shared" si="1"/>
        <v>0</v>
      </c>
    </row>
    <row r="71" spans="1:15" ht="15.5" x14ac:dyDescent="0.3">
      <c r="A71" s="96">
        <v>3</v>
      </c>
      <c r="B71" s="100" t="s">
        <v>60</v>
      </c>
      <c r="C71" s="142"/>
      <c r="D71" s="143"/>
      <c r="E71" s="142"/>
      <c r="F71" s="122"/>
      <c r="G71" s="101"/>
      <c r="H71" s="101"/>
      <c r="I71" s="130"/>
      <c r="J71" s="131"/>
      <c r="K71" s="126"/>
      <c r="L71" s="127">
        <v>0</v>
      </c>
      <c r="M71" s="128">
        <v>0</v>
      </c>
      <c r="N71" s="172">
        <f t="shared" si="0"/>
        <v>0</v>
      </c>
      <c r="O71" s="177"/>
    </row>
    <row r="72" spans="1:15" ht="15.5" x14ac:dyDescent="0.3">
      <c r="A72" s="144">
        <v>3.1</v>
      </c>
      <c r="B72" s="141" t="s">
        <v>61</v>
      </c>
      <c r="C72" s="142">
        <v>1119.6887484000001</v>
      </c>
      <c r="D72" s="143">
        <v>1186.8700733040002</v>
      </c>
      <c r="E72" s="132">
        <v>1258</v>
      </c>
      <c r="F72" s="122">
        <v>1333.48</v>
      </c>
      <c r="G72" s="129">
        <v>1413.4888000000001</v>
      </c>
      <c r="H72" s="145">
        <v>1498.2981280000001</v>
      </c>
      <c r="I72" s="130">
        <v>1558.2300531200001</v>
      </c>
      <c r="J72" s="131">
        <v>1609.6516448729599</v>
      </c>
      <c r="K72" s="126">
        <v>1706.2307435653377</v>
      </c>
      <c r="L72" s="127">
        <v>1962.1653551001382</v>
      </c>
      <c r="M72" s="128">
        <v>1808.6045881792579</v>
      </c>
      <c r="N72" s="172">
        <f t="shared" si="0"/>
        <v>2079.8952764061464</v>
      </c>
      <c r="O72" s="177">
        <f t="shared" si="1"/>
        <v>1917.1208634700135</v>
      </c>
    </row>
    <row r="73" spans="1:15" ht="15.5" x14ac:dyDescent="0.3">
      <c r="A73" s="144">
        <v>3.2</v>
      </c>
      <c r="B73" s="141" t="s">
        <v>62</v>
      </c>
      <c r="C73" s="142">
        <v>1047.1053120000001</v>
      </c>
      <c r="D73" s="143">
        <v>1109.9316307200002</v>
      </c>
      <c r="E73" s="132">
        <v>1177</v>
      </c>
      <c r="F73" s="122">
        <v>1247.6200000000001</v>
      </c>
      <c r="G73" s="129">
        <v>1322.4772000000003</v>
      </c>
      <c r="H73" s="145">
        <v>1401.8258320000004</v>
      </c>
      <c r="I73" s="130">
        <v>1457.8988652800006</v>
      </c>
      <c r="J73" s="131">
        <v>1506.0095278342405</v>
      </c>
      <c r="K73" s="126">
        <v>1596.370099504295</v>
      </c>
      <c r="L73" s="127">
        <v>1835.8256144299392</v>
      </c>
      <c r="M73" s="128">
        <v>1692.1523054745528</v>
      </c>
      <c r="N73" s="172">
        <f t="shared" si="0"/>
        <v>1945.9751512957355</v>
      </c>
      <c r="O73" s="177">
        <f t="shared" si="1"/>
        <v>1793.681443803026</v>
      </c>
    </row>
    <row r="74" spans="1:15" ht="31" x14ac:dyDescent="0.3">
      <c r="A74" s="144">
        <v>3.3</v>
      </c>
      <c r="B74" s="141" t="s">
        <v>63</v>
      </c>
      <c r="C74" s="142">
        <v>385.92289200000005</v>
      </c>
      <c r="D74" s="143">
        <v>409.07826552000006</v>
      </c>
      <c r="E74" s="132">
        <v>434</v>
      </c>
      <c r="F74" s="122">
        <v>460.04</v>
      </c>
      <c r="G74" s="129">
        <v>487.64240000000007</v>
      </c>
      <c r="H74" s="145">
        <v>516.9009440000001</v>
      </c>
      <c r="I74" s="130">
        <v>537.57698176000008</v>
      </c>
      <c r="J74" s="131">
        <v>555.31702215808002</v>
      </c>
      <c r="K74" s="126">
        <v>588.63604348756485</v>
      </c>
      <c r="L74" s="127">
        <v>676.93145001069956</v>
      </c>
      <c r="M74" s="128">
        <v>623.95420609681878</v>
      </c>
      <c r="N74" s="172">
        <f t="shared" si="0"/>
        <v>717.5473370113416</v>
      </c>
      <c r="O74" s="177">
        <f t="shared" si="1"/>
        <v>661.39145846262795</v>
      </c>
    </row>
    <row r="75" spans="1:15" ht="15.5" x14ac:dyDescent="0.3">
      <c r="A75" s="144">
        <v>3.4</v>
      </c>
      <c r="B75" s="141" t="s">
        <v>64</v>
      </c>
      <c r="C75" s="142">
        <v>224.88966360000003</v>
      </c>
      <c r="D75" s="143">
        <v>238.38304341600005</v>
      </c>
      <c r="E75" s="132">
        <v>253</v>
      </c>
      <c r="F75" s="122">
        <v>268.18</v>
      </c>
      <c r="G75" s="129">
        <v>284.27080000000001</v>
      </c>
      <c r="H75" s="145">
        <v>301.32704800000005</v>
      </c>
      <c r="I75" s="130">
        <v>313.38012992000006</v>
      </c>
      <c r="J75" s="131">
        <v>323.72167420736002</v>
      </c>
      <c r="K75" s="126">
        <v>343.14497465980162</v>
      </c>
      <c r="L75" s="127">
        <v>394.61672085877183</v>
      </c>
      <c r="M75" s="128">
        <v>363.73367313938974</v>
      </c>
      <c r="N75" s="172">
        <f t="shared" si="0"/>
        <v>418.29372411029817</v>
      </c>
      <c r="O75" s="177">
        <f t="shared" si="1"/>
        <v>385.55769352775314</v>
      </c>
    </row>
    <row r="76" spans="1:15" ht="31" x14ac:dyDescent="0.3">
      <c r="A76" s="144">
        <v>3.5</v>
      </c>
      <c r="B76" s="141" t="s">
        <v>65</v>
      </c>
      <c r="C76" s="142" t="s">
        <v>66</v>
      </c>
      <c r="D76" s="142" t="s">
        <v>66</v>
      </c>
      <c r="E76" s="142" t="s">
        <v>66</v>
      </c>
      <c r="F76" s="142" t="s">
        <v>66</v>
      </c>
      <c r="G76" s="142" t="s">
        <v>66</v>
      </c>
      <c r="H76" s="142" t="s">
        <v>66</v>
      </c>
      <c r="I76" s="146" t="s">
        <v>66</v>
      </c>
      <c r="J76" s="147" t="s">
        <v>66</v>
      </c>
      <c r="K76" s="148" t="s">
        <v>66</v>
      </c>
      <c r="L76" s="127"/>
      <c r="M76" s="128"/>
      <c r="N76" s="172">
        <f t="shared" si="0"/>
        <v>0</v>
      </c>
      <c r="O76" s="177">
        <f t="shared" si="1"/>
        <v>0</v>
      </c>
    </row>
    <row r="77" spans="1:15" ht="31" x14ac:dyDescent="0.3">
      <c r="A77" s="144">
        <v>3.6</v>
      </c>
      <c r="B77" s="141" t="s">
        <v>67</v>
      </c>
      <c r="C77" s="142" t="s">
        <v>68</v>
      </c>
      <c r="D77" s="142" t="s">
        <v>68</v>
      </c>
      <c r="E77" s="142" t="s">
        <v>68</v>
      </c>
      <c r="F77" s="142" t="s">
        <v>68</v>
      </c>
      <c r="G77" s="142" t="s">
        <v>68</v>
      </c>
      <c r="H77" s="142" t="s">
        <v>68</v>
      </c>
      <c r="I77" s="146" t="s">
        <v>68</v>
      </c>
      <c r="J77" s="147" t="s">
        <v>68</v>
      </c>
      <c r="K77" s="148" t="s">
        <v>68</v>
      </c>
      <c r="L77" s="127"/>
      <c r="M77" s="128"/>
      <c r="N77" s="172">
        <f t="shared" si="0"/>
        <v>0</v>
      </c>
      <c r="O77" s="177">
        <f t="shared" si="1"/>
        <v>0</v>
      </c>
    </row>
    <row r="78" spans="1:15" ht="62" x14ac:dyDescent="0.3">
      <c r="A78" s="144">
        <v>3.7</v>
      </c>
      <c r="B78" s="141" t="s">
        <v>69</v>
      </c>
      <c r="C78" s="142" t="s">
        <v>70</v>
      </c>
      <c r="D78" s="142" t="s">
        <v>70</v>
      </c>
      <c r="E78" s="142" t="s">
        <v>70</v>
      </c>
      <c r="F78" s="142" t="s">
        <v>70</v>
      </c>
      <c r="G78" s="142" t="s">
        <v>70</v>
      </c>
      <c r="H78" s="142" t="s">
        <v>70</v>
      </c>
      <c r="I78" s="146" t="s">
        <v>70</v>
      </c>
      <c r="J78" s="147" t="s">
        <v>70</v>
      </c>
      <c r="K78" s="148" t="s">
        <v>70</v>
      </c>
      <c r="L78" s="127"/>
      <c r="M78" s="128"/>
      <c r="N78" s="172">
        <f t="shared" si="0"/>
        <v>0</v>
      </c>
      <c r="O78" s="177">
        <f t="shared" si="1"/>
        <v>0</v>
      </c>
    </row>
    <row r="79" spans="1:15" ht="31" x14ac:dyDescent="0.3">
      <c r="A79" s="144">
        <v>3.8</v>
      </c>
      <c r="B79" s="120" t="s">
        <v>71</v>
      </c>
      <c r="C79" s="142">
        <v>416.46233999999998</v>
      </c>
      <c r="D79" s="143">
        <v>441.45008039999999</v>
      </c>
      <c r="E79" s="132">
        <v>468</v>
      </c>
      <c r="F79" s="122">
        <v>496.08000000000004</v>
      </c>
      <c r="G79" s="129">
        <v>525.84480000000008</v>
      </c>
      <c r="H79" s="145">
        <v>557.39548800000011</v>
      </c>
      <c r="I79" s="149">
        <v>579.69130752000012</v>
      </c>
      <c r="J79" s="150">
        <v>598.82112066816012</v>
      </c>
      <c r="K79" s="126">
        <v>634.75038790824976</v>
      </c>
      <c r="L79" s="127">
        <v>729.96294609448717</v>
      </c>
      <c r="M79" s="128">
        <v>672.83541118274479</v>
      </c>
      <c r="N79" s="172">
        <f t="shared" si="0"/>
        <v>773.76072286015642</v>
      </c>
      <c r="O79" s="177">
        <f t="shared" si="1"/>
        <v>713.20553585370953</v>
      </c>
    </row>
    <row r="80" spans="1:15" ht="15.5" x14ac:dyDescent="0.3">
      <c r="A80" s="144"/>
      <c r="B80" s="100" t="s">
        <v>72</v>
      </c>
      <c r="C80" s="141"/>
      <c r="D80" s="143"/>
      <c r="E80" s="142"/>
      <c r="F80" s="122"/>
      <c r="G80" s="101"/>
      <c r="H80" s="151"/>
      <c r="I80" s="130"/>
      <c r="J80" s="131"/>
      <c r="K80" s="103"/>
      <c r="L80" s="127">
        <v>0</v>
      </c>
      <c r="M80" s="128">
        <v>0</v>
      </c>
      <c r="N80" s="172">
        <f t="shared" si="0"/>
        <v>0</v>
      </c>
      <c r="O80" s="177"/>
    </row>
    <row r="81" spans="1:15" ht="15.5" x14ac:dyDescent="0.3">
      <c r="A81" s="144">
        <v>4</v>
      </c>
      <c r="B81" s="141" t="s">
        <v>73</v>
      </c>
      <c r="C81" s="141"/>
      <c r="D81" s="143"/>
      <c r="E81" s="142"/>
      <c r="F81" s="122"/>
      <c r="G81" s="101"/>
      <c r="H81" s="151"/>
      <c r="I81" s="130"/>
      <c r="J81" s="131"/>
      <c r="K81" s="103"/>
      <c r="L81" s="127">
        <v>0</v>
      </c>
      <c r="M81" s="128">
        <v>0</v>
      </c>
      <c r="N81" s="172">
        <f t="shared" si="0"/>
        <v>0</v>
      </c>
      <c r="O81" s="177">
        <f t="shared" si="1"/>
        <v>0</v>
      </c>
    </row>
    <row r="82" spans="1:15" ht="31" x14ac:dyDescent="0.3">
      <c r="A82" s="144">
        <v>4.0999999999999996</v>
      </c>
      <c r="B82" s="141" t="s">
        <v>74</v>
      </c>
      <c r="C82" s="141"/>
      <c r="D82" s="143"/>
      <c r="E82" s="142"/>
      <c r="F82" s="122"/>
      <c r="G82" s="101"/>
      <c r="H82" s="151"/>
      <c r="I82" s="130"/>
      <c r="J82" s="131"/>
      <c r="K82" s="103"/>
      <c r="L82" s="127">
        <v>0</v>
      </c>
      <c r="M82" s="128">
        <v>0</v>
      </c>
      <c r="N82" s="172">
        <f t="shared" ref="N82:N142" si="2">M82*1.15</f>
        <v>0</v>
      </c>
      <c r="O82" s="177">
        <f t="shared" ref="O82:O142" si="3">M82*1.06</f>
        <v>0</v>
      </c>
    </row>
    <row r="83" spans="1:15" ht="15.5" x14ac:dyDescent="0.3">
      <c r="A83" s="102" t="s">
        <v>75</v>
      </c>
      <c r="B83" s="100" t="s">
        <v>76</v>
      </c>
      <c r="C83" s="141"/>
      <c r="D83" s="143"/>
      <c r="E83" s="142"/>
      <c r="F83" s="122"/>
      <c r="G83" s="101"/>
      <c r="H83" s="151"/>
      <c r="I83" s="130"/>
      <c r="J83" s="131"/>
      <c r="K83" s="103"/>
      <c r="L83" s="127">
        <v>0</v>
      </c>
      <c r="M83" s="128">
        <v>0</v>
      </c>
      <c r="N83" s="172">
        <f t="shared" si="2"/>
        <v>0</v>
      </c>
      <c r="O83" s="177"/>
    </row>
    <row r="84" spans="1:15" ht="15.5" x14ac:dyDescent="0.3">
      <c r="A84" s="144"/>
      <c r="B84" s="141" t="s">
        <v>77</v>
      </c>
      <c r="C84" s="142">
        <v>345.06879600000002</v>
      </c>
      <c r="D84" s="143">
        <v>365.77292376000003</v>
      </c>
      <c r="E84" s="132">
        <v>388</v>
      </c>
      <c r="F84" s="122">
        <v>411.28000000000003</v>
      </c>
      <c r="G84" s="129">
        <v>435.95680000000004</v>
      </c>
      <c r="H84" s="145">
        <v>462.11420800000008</v>
      </c>
      <c r="I84" s="130">
        <v>480.59877632000007</v>
      </c>
      <c r="J84" s="131">
        <v>496.45853593856003</v>
      </c>
      <c r="K84" s="126">
        <v>526.24604809487369</v>
      </c>
      <c r="L84" s="127">
        <v>605.18295530910473</v>
      </c>
      <c r="M84" s="128">
        <v>557.82081098056608</v>
      </c>
      <c r="N84" s="172">
        <f t="shared" si="2"/>
        <v>641.49393262765091</v>
      </c>
      <c r="O84" s="177">
        <f t="shared" si="3"/>
        <v>591.29005963940006</v>
      </c>
    </row>
    <row r="85" spans="1:15" ht="15.5" x14ac:dyDescent="0.3">
      <c r="A85" s="144"/>
      <c r="B85" s="141" t="s">
        <v>78</v>
      </c>
      <c r="C85" s="142">
        <v>404.56341600000002</v>
      </c>
      <c r="D85" s="143">
        <v>428.83722096000002</v>
      </c>
      <c r="E85" s="132">
        <v>455</v>
      </c>
      <c r="F85" s="122">
        <v>482.3</v>
      </c>
      <c r="G85" s="129">
        <v>511.23800000000006</v>
      </c>
      <c r="H85" s="145">
        <v>541.91228000000012</v>
      </c>
      <c r="I85" s="130">
        <v>563.58877120000011</v>
      </c>
      <c r="J85" s="131">
        <v>582.18720064960007</v>
      </c>
      <c r="K85" s="126">
        <v>617.11843268857615</v>
      </c>
      <c r="L85" s="127">
        <v>709.68619759186254</v>
      </c>
      <c r="M85" s="128">
        <v>654.1455386498908</v>
      </c>
      <c r="N85" s="172">
        <f t="shared" si="2"/>
        <v>752.26736944737434</v>
      </c>
      <c r="O85" s="177">
        <f t="shared" si="3"/>
        <v>693.39427096888426</v>
      </c>
    </row>
    <row r="86" spans="1:15" ht="15.5" x14ac:dyDescent="0.3">
      <c r="A86" s="144"/>
      <c r="B86" s="141" t="s">
        <v>79</v>
      </c>
      <c r="C86" s="142">
        <v>464.05803600000002</v>
      </c>
      <c r="D86" s="143">
        <v>491.90151816000002</v>
      </c>
      <c r="E86" s="132">
        <v>521</v>
      </c>
      <c r="F86" s="122">
        <v>552.26</v>
      </c>
      <c r="G86" s="129">
        <v>585.39560000000006</v>
      </c>
      <c r="H86" s="145">
        <v>620.51933600000007</v>
      </c>
      <c r="I86" s="130">
        <v>645.34010944000011</v>
      </c>
      <c r="J86" s="131">
        <v>666.63633305152007</v>
      </c>
      <c r="K86" s="126">
        <v>706.63451303461136</v>
      </c>
      <c r="L86" s="127">
        <v>812.62968998980296</v>
      </c>
      <c r="M86" s="128">
        <v>749.03258381668809</v>
      </c>
      <c r="N86" s="172">
        <f t="shared" si="2"/>
        <v>861.38747138919121</v>
      </c>
      <c r="O86" s="177">
        <f t="shared" si="3"/>
        <v>793.97453884568938</v>
      </c>
    </row>
    <row r="87" spans="1:15" ht="15.5" x14ac:dyDescent="0.3">
      <c r="A87" s="144"/>
      <c r="B87" s="141" t="s">
        <v>80</v>
      </c>
      <c r="C87" s="142">
        <v>523.55265600000007</v>
      </c>
      <c r="D87" s="143">
        <v>554.96581536000008</v>
      </c>
      <c r="E87" s="132">
        <v>588</v>
      </c>
      <c r="F87" s="122">
        <v>623.28000000000009</v>
      </c>
      <c r="G87" s="129">
        <v>660.67680000000007</v>
      </c>
      <c r="H87" s="145">
        <v>700.31740800000011</v>
      </c>
      <c r="I87" s="130">
        <v>728.33010432000015</v>
      </c>
      <c r="J87" s="131">
        <v>752.36499776256005</v>
      </c>
      <c r="K87" s="126">
        <v>797.50689762831371</v>
      </c>
      <c r="L87" s="127">
        <v>917.13293227256065</v>
      </c>
      <c r="M87" s="128">
        <v>845.35731148601258</v>
      </c>
      <c r="N87" s="172">
        <f t="shared" si="2"/>
        <v>972.16090820891441</v>
      </c>
      <c r="O87" s="177">
        <f t="shared" si="3"/>
        <v>896.07875017517335</v>
      </c>
    </row>
    <row r="88" spans="1:15" ht="15.5" x14ac:dyDescent="0.3">
      <c r="A88" s="144"/>
      <c r="B88" s="141" t="s">
        <v>81</v>
      </c>
      <c r="C88" s="142">
        <v>583.04727600000001</v>
      </c>
      <c r="D88" s="143">
        <v>618.03011256000002</v>
      </c>
      <c r="E88" s="132">
        <v>655</v>
      </c>
      <c r="F88" s="122">
        <v>694.30000000000007</v>
      </c>
      <c r="G88" s="129">
        <v>735.95800000000008</v>
      </c>
      <c r="H88" s="145">
        <v>780.11548000000016</v>
      </c>
      <c r="I88" s="130">
        <v>811.32009920000019</v>
      </c>
      <c r="J88" s="131">
        <v>838.09366247360015</v>
      </c>
      <c r="K88" s="126">
        <v>888.37928222201617</v>
      </c>
      <c r="L88" s="127">
        <v>1021.6361745553186</v>
      </c>
      <c r="M88" s="128">
        <v>941.68203915533718</v>
      </c>
      <c r="N88" s="172">
        <f t="shared" si="2"/>
        <v>1082.9343450286376</v>
      </c>
      <c r="O88" s="177">
        <f t="shared" si="3"/>
        <v>998.18296150465744</v>
      </c>
    </row>
    <row r="89" spans="1:15" ht="15.5" x14ac:dyDescent="0.3">
      <c r="A89" s="144"/>
      <c r="B89" s="141" t="s">
        <v>82</v>
      </c>
      <c r="C89" s="142">
        <v>642.54189600000007</v>
      </c>
      <c r="D89" s="143">
        <v>681.09440976000008</v>
      </c>
      <c r="E89" s="132">
        <v>722</v>
      </c>
      <c r="F89" s="122">
        <v>765.32</v>
      </c>
      <c r="G89" s="129">
        <v>811.2392000000001</v>
      </c>
      <c r="H89" s="145">
        <v>859.9135520000001</v>
      </c>
      <c r="I89" s="130">
        <v>894.31009408000011</v>
      </c>
      <c r="J89" s="131">
        <v>923.82232718464002</v>
      </c>
      <c r="K89" s="126">
        <v>979.25166681571852</v>
      </c>
      <c r="L89" s="127">
        <v>1126.1394168380762</v>
      </c>
      <c r="M89" s="128">
        <v>1038.0067668246618</v>
      </c>
      <c r="N89" s="172">
        <f t="shared" si="2"/>
        <v>1193.707781848361</v>
      </c>
      <c r="O89" s="177">
        <f t="shared" si="3"/>
        <v>1100.2871728341415</v>
      </c>
    </row>
    <row r="90" spans="1:15" ht="15.5" x14ac:dyDescent="0.3">
      <c r="A90" s="102" t="s">
        <v>83</v>
      </c>
      <c r="B90" s="100" t="s">
        <v>84</v>
      </c>
      <c r="C90" s="142"/>
      <c r="D90" s="143"/>
      <c r="E90" s="142"/>
      <c r="F90" s="122"/>
      <c r="G90" s="129"/>
      <c r="H90" s="101"/>
      <c r="I90" s="130"/>
      <c r="J90" s="131"/>
      <c r="K90" s="126"/>
      <c r="L90" s="127">
        <v>0</v>
      </c>
      <c r="M90" s="128">
        <v>0</v>
      </c>
      <c r="N90" s="172">
        <f t="shared" si="2"/>
        <v>0</v>
      </c>
      <c r="O90" s="177"/>
    </row>
    <row r="91" spans="1:15" ht="15.5" x14ac:dyDescent="0.3">
      <c r="A91" s="144"/>
      <c r="B91" s="141" t="s">
        <v>85</v>
      </c>
      <c r="C91" s="142">
        <v>1380.2751840000001</v>
      </c>
      <c r="D91" s="143">
        <v>1463.0916950400001</v>
      </c>
      <c r="E91" s="132">
        <v>1551</v>
      </c>
      <c r="F91" s="122">
        <v>1644.0600000000002</v>
      </c>
      <c r="G91" s="129">
        <v>1742.7036000000003</v>
      </c>
      <c r="H91" s="145">
        <v>1847.2658160000003</v>
      </c>
      <c r="I91" s="130">
        <v>1921.1564486400005</v>
      </c>
      <c r="J91" s="131">
        <v>1984.5546114451204</v>
      </c>
      <c r="K91" s="126">
        <v>2103.6278881318276</v>
      </c>
      <c r="L91" s="127">
        <v>2419.1720713516015</v>
      </c>
      <c r="M91" s="128">
        <v>2229.8455614197374</v>
      </c>
      <c r="N91" s="172">
        <f t="shared" si="2"/>
        <v>2564.3223956326979</v>
      </c>
      <c r="O91" s="177">
        <f t="shared" si="3"/>
        <v>2363.6362951049218</v>
      </c>
    </row>
    <row r="92" spans="1:15" ht="15.5" x14ac:dyDescent="0.3">
      <c r="A92" s="144"/>
      <c r="B92" s="141" t="s">
        <v>86</v>
      </c>
      <c r="C92" s="142">
        <v>1439.769804</v>
      </c>
      <c r="D92" s="143">
        <v>1526.1559922400002</v>
      </c>
      <c r="E92" s="132">
        <v>1618</v>
      </c>
      <c r="F92" s="122">
        <v>1715.0800000000002</v>
      </c>
      <c r="G92" s="129">
        <v>1817.9848000000002</v>
      </c>
      <c r="H92" s="145">
        <v>1927.0638880000004</v>
      </c>
      <c r="I92" s="130">
        <v>2004.1464435200005</v>
      </c>
      <c r="J92" s="131">
        <v>2070.2832761561604</v>
      </c>
      <c r="K92" s="126">
        <v>2194.5002727255301</v>
      </c>
      <c r="L92" s="127">
        <v>2523.6753136343596</v>
      </c>
      <c r="M92" s="128">
        <v>2326.170289089062</v>
      </c>
      <c r="N92" s="172">
        <f t="shared" si="2"/>
        <v>2675.0958324524208</v>
      </c>
      <c r="O92" s="177">
        <f t="shared" si="3"/>
        <v>2465.7405064344057</v>
      </c>
    </row>
    <row r="93" spans="1:15" ht="15.5" x14ac:dyDescent="0.3">
      <c r="A93" s="144"/>
      <c r="B93" s="141" t="s">
        <v>87</v>
      </c>
      <c r="C93" s="142">
        <v>1499.264424</v>
      </c>
      <c r="D93" s="143">
        <v>1589.22028944</v>
      </c>
      <c r="E93" s="132">
        <v>1685</v>
      </c>
      <c r="F93" s="122">
        <v>1786.1000000000001</v>
      </c>
      <c r="G93" s="129">
        <v>1893.2660000000003</v>
      </c>
      <c r="H93" s="145">
        <v>2006.8619600000004</v>
      </c>
      <c r="I93" s="130">
        <v>2087.1364384000003</v>
      </c>
      <c r="J93" s="131">
        <v>2156.0119408672003</v>
      </c>
      <c r="K93" s="126">
        <v>2285.3726573192325</v>
      </c>
      <c r="L93" s="127">
        <v>2628.1785559171171</v>
      </c>
      <c r="M93" s="128">
        <v>2422.4950167583866</v>
      </c>
      <c r="N93" s="172">
        <f t="shared" si="2"/>
        <v>2785.8692692721443</v>
      </c>
      <c r="O93" s="177">
        <f t="shared" si="3"/>
        <v>2567.84471776389</v>
      </c>
    </row>
    <row r="94" spans="1:15" ht="15.5" x14ac:dyDescent="0.3">
      <c r="A94" s="144"/>
      <c r="B94" s="141" t="s">
        <v>88</v>
      </c>
      <c r="C94" s="142">
        <v>1546.8601200000003</v>
      </c>
      <c r="D94" s="143">
        <v>1639.6717272000003</v>
      </c>
      <c r="E94" s="132">
        <v>1738</v>
      </c>
      <c r="F94" s="122">
        <v>1842.2800000000002</v>
      </c>
      <c r="G94" s="129">
        <v>1952.8168000000003</v>
      </c>
      <c r="H94" s="145">
        <v>2069.9858080000004</v>
      </c>
      <c r="I94" s="130">
        <v>2152.7852403200004</v>
      </c>
      <c r="J94" s="131">
        <v>2223.8271532505601</v>
      </c>
      <c r="K94" s="126">
        <v>2357.2567824455937</v>
      </c>
      <c r="L94" s="127">
        <v>2710.8452998124326</v>
      </c>
      <c r="M94" s="128">
        <v>2498.6921893923295</v>
      </c>
      <c r="N94" s="172">
        <f t="shared" si="2"/>
        <v>2873.4960178011788</v>
      </c>
      <c r="O94" s="177">
        <f t="shared" si="3"/>
        <v>2648.6137207558695</v>
      </c>
    </row>
    <row r="95" spans="1:15" ht="15.5" x14ac:dyDescent="0.3">
      <c r="A95" s="144"/>
      <c r="B95" s="141" t="s">
        <v>89</v>
      </c>
      <c r="C95" s="142">
        <v>1618.2536640000001</v>
      </c>
      <c r="D95" s="143">
        <v>1715.3488838400001</v>
      </c>
      <c r="E95" s="132">
        <v>1818</v>
      </c>
      <c r="F95" s="122">
        <v>1927.0800000000002</v>
      </c>
      <c r="G95" s="129">
        <v>2042.7048000000002</v>
      </c>
      <c r="H95" s="145">
        <v>2165.2670880000005</v>
      </c>
      <c r="I95" s="130">
        <v>2251.8777715200008</v>
      </c>
      <c r="J95" s="131">
        <v>2326.1897379801608</v>
      </c>
      <c r="K95" s="126">
        <v>2465.7611222589703</v>
      </c>
      <c r="L95" s="127">
        <v>2835.6252905978158</v>
      </c>
      <c r="M95" s="128">
        <v>2613.7067895945088</v>
      </c>
      <c r="N95" s="172">
        <f t="shared" si="2"/>
        <v>3005.7628080336849</v>
      </c>
      <c r="O95" s="177">
        <f t="shared" si="3"/>
        <v>2770.5291969701793</v>
      </c>
    </row>
    <row r="96" spans="1:15" ht="15.5" x14ac:dyDescent="0.3">
      <c r="A96" s="144"/>
      <c r="B96" s="141" t="s">
        <v>90</v>
      </c>
      <c r="C96" s="142">
        <v>1677.7482840000002</v>
      </c>
      <c r="D96" s="143">
        <v>1778.4131810400004</v>
      </c>
      <c r="E96" s="132">
        <v>1885</v>
      </c>
      <c r="F96" s="122">
        <v>1998.1000000000001</v>
      </c>
      <c r="G96" s="129">
        <v>2117.9860000000003</v>
      </c>
      <c r="H96" s="145">
        <v>2245.0651600000006</v>
      </c>
      <c r="I96" s="130">
        <v>2334.8677664000006</v>
      </c>
      <c r="J96" s="131">
        <v>2411.9184026912003</v>
      </c>
      <c r="K96" s="126">
        <v>2556.6335068526723</v>
      </c>
      <c r="L96" s="127">
        <v>2940.1285328805729</v>
      </c>
      <c r="M96" s="128">
        <v>2710.0315172638329</v>
      </c>
      <c r="N96" s="172">
        <f t="shared" si="2"/>
        <v>3116.5362448534074</v>
      </c>
      <c r="O96" s="177">
        <f t="shared" si="3"/>
        <v>2872.6334082996632</v>
      </c>
    </row>
    <row r="97" spans="1:15" ht="15.5" x14ac:dyDescent="0.3">
      <c r="A97" s="144"/>
      <c r="B97" s="141" t="s">
        <v>91</v>
      </c>
      <c r="C97" s="142">
        <v>1737.2429040000002</v>
      </c>
      <c r="D97" s="143">
        <v>1841.4774782400002</v>
      </c>
      <c r="E97" s="132">
        <v>1952</v>
      </c>
      <c r="F97" s="122">
        <v>2069.12</v>
      </c>
      <c r="G97" s="129">
        <v>2193.2671999999998</v>
      </c>
      <c r="H97" s="145">
        <v>2324.8632319999997</v>
      </c>
      <c r="I97" s="130">
        <v>2417.85776128</v>
      </c>
      <c r="J97" s="131">
        <v>2497.6470674022398</v>
      </c>
      <c r="K97" s="126">
        <v>2647.5058914463743</v>
      </c>
      <c r="L97" s="127">
        <v>3044.6317751633301</v>
      </c>
      <c r="M97" s="128">
        <v>2806.3562449331571</v>
      </c>
      <c r="N97" s="172">
        <f t="shared" si="2"/>
        <v>3227.3096816731304</v>
      </c>
      <c r="O97" s="177">
        <f t="shared" si="3"/>
        <v>2974.7376196291466</v>
      </c>
    </row>
    <row r="98" spans="1:15" ht="31" x14ac:dyDescent="0.3">
      <c r="A98" s="102" t="s">
        <v>92</v>
      </c>
      <c r="B98" s="100" t="s">
        <v>93</v>
      </c>
      <c r="C98" s="142"/>
      <c r="D98" s="143"/>
      <c r="E98" s="142"/>
      <c r="F98" s="122"/>
      <c r="G98" s="129"/>
      <c r="H98" s="101"/>
      <c r="I98" s="130"/>
      <c r="J98" s="131"/>
      <c r="K98" s="126"/>
      <c r="L98" s="127">
        <v>0</v>
      </c>
      <c r="M98" s="128">
        <v>0</v>
      </c>
      <c r="N98" s="172">
        <f t="shared" si="2"/>
        <v>0</v>
      </c>
      <c r="O98" s="177"/>
    </row>
    <row r="99" spans="1:15" ht="15.5" x14ac:dyDescent="0.3">
      <c r="A99" s="144"/>
      <c r="B99" s="141" t="s">
        <v>94</v>
      </c>
      <c r="C99" s="142">
        <v>345.06879600000002</v>
      </c>
      <c r="D99" s="143">
        <v>365.77292376000003</v>
      </c>
      <c r="E99" s="132">
        <v>388</v>
      </c>
      <c r="F99" s="122">
        <v>411.28000000000003</v>
      </c>
      <c r="G99" s="129">
        <v>435.95680000000004</v>
      </c>
      <c r="H99" s="145">
        <v>462.11420800000008</v>
      </c>
      <c r="I99" s="130">
        <v>480.59877632000007</v>
      </c>
      <c r="J99" s="131">
        <v>496.45853593856003</v>
      </c>
      <c r="K99" s="126">
        <v>526.24604809487369</v>
      </c>
      <c r="L99" s="127">
        <v>605.18295530910473</v>
      </c>
      <c r="M99" s="128">
        <v>557.82081098056608</v>
      </c>
      <c r="N99" s="172">
        <f t="shared" si="2"/>
        <v>641.49393262765091</v>
      </c>
      <c r="O99" s="177">
        <f t="shared" si="3"/>
        <v>591.29005963940006</v>
      </c>
    </row>
    <row r="100" spans="1:15" ht="15.5" x14ac:dyDescent="0.3">
      <c r="A100" s="144"/>
      <c r="B100" s="141" t="s">
        <v>95</v>
      </c>
      <c r="C100" s="142">
        <v>404.56341600000002</v>
      </c>
      <c r="D100" s="143">
        <v>428.83722096000002</v>
      </c>
      <c r="E100" s="132">
        <v>455</v>
      </c>
      <c r="F100" s="122">
        <v>482.3</v>
      </c>
      <c r="G100" s="129">
        <v>511.23800000000006</v>
      </c>
      <c r="H100" s="145">
        <v>541.91228000000012</v>
      </c>
      <c r="I100" s="130">
        <v>563.58877120000011</v>
      </c>
      <c r="J100" s="131">
        <v>582.18720064960007</v>
      </c>
      <c r="K100" s="126">
        <v>617.11843268857615</v>
      </c>
      <c r="L100" s="127">
        <v>709.68619759186254</v>
      </c>
      <c r="M100" s="128">
        <v>654.1455386498908</v>
      </c>
      <c r="N100" s="172">
        <f t="shared" si="2"/>
        <v>752.26736944737434</v>
      </c>
      <c r="O100" s="177">
        <f t="shared" si="3"/>
        <v>693.39427096888426</v>
      </c>
    </row>
    <row r="101" spans="1:15" ht="15.5" x14ac:dyDescent="0.3">
      <c r="A101" s="144"/>
      <c r="B101" s="141" t="s">
        <v>96</v>
      </c>
      <c r="C101" s="142">
        <v>464.05803600000002</v>
      </c>
      <c r="D101" s="143">
        <v>491.90151816000002</v>
      </c>
      <c r="E101" s="132">
        <v>521</v>
      </c>
      <c r="F101" s="122">
        <v>552.26</v>
      </c>
      <c r="G101" s="129">
        <v>585.39560000000006</v>
      </c>
      <c r="H101" s="145">
        <v>620.51933600000007</v>
      </c>
      <c r="I101" s="130">
        <v>645.34010944000011</v>
      </c>
      <c r="J101" s="131">
        <v>666.63633305152007</v>
      </c>
      <c r="K101" s="126">
        <v>706.63451303461136</v>
      </c>
      <c r="L101" s="127">
        <v>812.62968998980296</v>
      </c>
      <c r="M101" s="128">
        <v>749.03258381668809</v>
      </c>
      <c r="N101" s="172">
        <f t="shared" si="2"/>
        <v>861.38747138919121</v>
      </c>
      <c r="O101" s="177">
        <f t="shared" si="3"/>
        <v>793.97453884568938</v>
      </c>
    </row>
    <row r="102" spans="1:15" ht="15.5" x14ac:dyDescent="0.3">
      <c r="A102" s="144"/>
      <c r="B102" s="141" t="s">
        <v>79</v>
      </c>
      <c r="C102" s="142">
        <v>523.55265600000007</v>
      </c>
      <c r="D102" s="143">
        <v>554.96581536000008</v>
      </c>
      <c r="E102" s="132">
        <v>588</v>
      </c>
      <c r="F102" s="122">
        <v>623.28000000000009</v>
      </c>
      <c r="G102" s="129">
        <v>660.67680000000007</v>
      </c>
      <c r="H102" s="145">
        <v>700.31740800000011</v>
      </c>
      <c r="I102" s="130">
        <v>728.33010432000015</v>
      </c>
      <c r="J102" s="131">
        <v>752.36499776256005</v>
      </c>
      <c r="K102" s="126">
        <v>797.50689762831371</v>
      </c>
      <c r="L102" s="127">
        <v>917.13293227256065</v>
      </c>
      <c r="M102" s="128">
        <v>845.35731148601258</v>
      </c>
      <c r="N102" s="172">
        <f t="shared" si="2"/>
        <v>972.16090820891441</v>
      </c>
      <c r="O102" s="177">
        <f t="shared" si="3"/>
        <v>896.07875017517335</v>
      </c>
    </row>
    <row r="103" spans="1:15" ht="15.5" x14ac:dyDescent="0.3">
      <c r="A103" s="144"/>
      <c r="B103" s="141" t="s">
        <v>97</v>
      </c>
      <c r="C103" s="142">
        <v>583.04727600000001</v>
      </c>
      <c r="D103" s="143">
        <v>618.03011256000002</v>
      </c>
      <c r="E103" s="132">
        <v>655</v>
      </c>
      <c r="F103" s="122">
        <v>694.30000000000007</v>
      </c>
      <c r="G103" s="129">
        <v>735.95800000000008</v>
      </c>
      <c r="H103" s="145">
        <v>780.11548000000016</v>
      </c>
      <c r="I103" s="130">
        <v>811.32009920000019</v>
      </c>
      <c r="J103" s="131">
        <v>838.09366247360015</v>
      </c>
      <c r="K103" s="126">
        <v>888.37928222201617</v>
      </c>
      <c r="L103" s="127">
        <v>1021.6361745553186</v>
      </c>
      <c r="M103" s="128">
        <v>941.68203915533718</v>
      </c>
      <c r="N103" s="172">
        <f t="shared" si="2"/>
        <v>1082.9343450286376</v>
      </c>
      <c r="O103" s="177">
        <f t="shared" si="3"/>
        <v>998.18296150465744</v>
      </c>
    </row>
    <row r="104" spans="1:15" ht="15.5" x14ac:dyDescent="0.3">
      <c r="A104" s="144"/>
      <c r="B104" s="141" t="s">
        <v>98</v>
      </c>
      <c r="C104" s="142">
        <v>642.54189600000007</v>
      </c>
      <c r="D104" s="143">
        <v>681.09440976000008</v>
      </c>
      <c r="E104" s="132">
        <v>722</v>
      </c>
      <c r="F104" s="122">
        <v>765.32</v>
      </c>
      <c r="G104" s="129">
        <v>811.2392000000001</v>
      </c>
      <c r="H104" s="145">
        <v>859.9135520000001</v>
      </c>
      <c r="I104" s="130">
        <v>894.31009408000011</v>
      </c>
      <c r="J104" s="131">
        <v>923.82232718464002</v>
      </c>
      <c r="K104" s="126">
        <v>979.25166681571852</v>
      </c>
      <c r="L104" s="127">
        <v>1126.1394168380762</v>
      </c>
      <c r="M104" s="128">
        <v>1038.0067668246618</v>
      </c>
      <c r="N104" s="172">
        <f t="shared" si="2"/>
        <v>1193.707781848361</v>
      </c>
      <c r="O104" s="177">
        <f t="shared" si="3"/>
        <v>1100.2871728341415</v>
      </c>
    </row>
    <row r="105" spans="1:15" ht="15.5" x14ac:dyDescent="0.3">
      <c r="A105" s="102" t="s">
        <v>99</v>
      </c>
      <c r="B105" s="100" t="s">
        <v>100</v>
      </c>
      <c r="C105" s="142"/>
      <c r="D105" s="143"/>
      <c r="E105" s="142"/>
      <c r="F105" s="122">
        <v>0</v>
      </c>
      <c r="G105" s="129">
        <v>0</v>
      </c>
      <c r="H105" s="145">
        <v>0</v>
      </c>
      <c r="I105" s="130">
        <v>0</v>
      </c>
      <c r="J105" s="131">
        <v>0</v>
      </c>
      <c r="K105" s="126">
        <v>0</v>
      </c>
      <c r="L105" s="127">
        <v>0</v>
      </c>
      <c r="M105" s="128">
        <v>0</v>
      </c>
      <c r="N105" s="172">
        <f t="shared" si="2"/>
        <v>0</v>
      </c>
      <c r="O105" s="177"/>
    </row>
    <row r="106" spans="1:15" ht="15.5" x14ac:dyDescent="0.3">
      <c r="A106" s="144"/>
      <c r="B106" s="141" t="s">
        <v>101</v>
      </c>
      <c r="C106" s="142">
        <v>196.33224600000003</v>
      </c>
      <c r="D106" s="143">
        <v>208.11218076000003</v>
      </c>
      <c r="E106" s="132">
        <v>221</v>
      </c>
      <c r="F106" s="122">
        <v>234.26000000000002</v>
      </c>
      <c r="G106" s="129">
        <v>248.31560000000005</v>
      </c>
      <c r="H106" s="145">
        <v>263.21453600000007</v>
      </c>
      <c r="I106" s="130">
        <v>273.74311744000011</v>
      </c>
      <c r="J106" s="131">
        <v>282.77664031552007</v>
      </c>
      <c r="K106" s="126">
        <v>299.74323873445127</v>
      </c>
      <c r="L106" s="127">
        <v>344.70472454461895</v>
      </c>
      <c r="M106" s="128">
        <v>317.72783305851834</v>
      </c>
      <c r="N106" s="172">
        <f t="shared" si="2"/>
        <v>365.38700801729607</v>
      </c>
      <c r="O106" s="177">
        <f t="shared" si="3"/>
        <v>336.79150304202943</v>
      </c>
    </row>
    <row r="107" spans="1:15" ht="31" x14ac:dyDescent="0.3">
      <c r="A107" s="144"/>
      <c r="B107" s="141" t="s">
        <v>102</v>
      </c>
      <c r="C107" s="142">
        <v>59.494620000000005</v>
      </c>
      <c r="D107" s="143">
        <v>63.064297200000006</v>
      </c>
      <c r="E107" s="132">
        <v>67</v>
      </c>
      <c r="F107" s="122">
        <v>71.02000000000001</v>
      </c>
      <c r="G107" s="129">
        <v>75.281200000000013</v>
      </c>
      <c r="H107" s="145">
        <v>79.798072000000019</v>
      </c>
      <c r="I107" s="130">
        <v>82.989994880000026</v>
      </c>
      <c r="J107" s="131">
        <v>85.728664711040025</v>
      </c>
      <c r="K107" s="126">
        <v>90.872384593702435</v>
      </c>
      <c r="L107" s="127">
        <v>104.5032422827578</v>
      </c>
      <c r="M107" s="128">
        <v>96.324727669324588</v>
      </c>
      <c r="N107" s="172">
        <f t="shared" si="2"/>
        <v>110.77343681972327</v>
      </c>
      <c r="O107" s="177">
        <f t="shared" si="3"/>
        <v>102.10421132948407</v>
      </c>
    </row>
    <row r="108" spans="1:15" ht="46.5" x14ac:dyDescent="0.3">
      <c r="A108" s="144">
        <v>4.2</v>
      </c>
      <c r="B108" s="141" t="s">
        <v>103</v>
      </c>
      <c r="C108" s="142"/>
      <c r="D108" s="143"/>
      <c r="E108" s="142"/>
      <c r="F108" s="122"/>
      <c r="G108" s="129">
        <v>0</v>
      </c>
      <c r="H108" s="152">
        <v>0</v>
      </c>
      <c r="I108" s="130">
        <v>0</v>
      </c>
      <c r="J108" s="131">
        <v>0</v>
      </c>
      <c r="K108" s="126">
        <v>0</v>
      </c>
      <c r="L108" s="127">
        <v>0</v>
      </c>
      <c r="M108" s="128">
        <v>0</v>
      </c>
      <c r="N108" s="172">
        <f t="shared" si="2"/>
        <v>0</v>
      </c>
      <c r="O108" s="177">
        <f t="shared" si="3"/>
        <v>0</v>
      </c>
    </row>
    <row r="109" spans="1:15" ht="15.5" x14ac:dyDescent="0.3">
      <c r="A109" s="102" t="s">
        <v>104</v>
      </c>
      <c r="B109" s="100" t="s">
        <v>105</v>
      </c>
      <c r="C109" s="142"/>
      <c r="D109" s="143"/>
      <c r="E109" s="142"/>
      <c r="F109" s="122"/>
      <c r="G109" s="129">
        <v>0</v>
      </c>
      <c r="H109" s="152">
        <v>0</v>
      </c>
      <c r="I109" s="130">
        <v>0</v>
      </c>
      <c r="J109" s="131">
        <v>0</v>
      </c>
      <c r="K109" s="126">
        <v>0</v>
      </c>
      <c r="L109" s="127">
        <v>0</v>
      </c>
      <c r="M109" s="128">
        <v>0</v>
      </c>
      <c r="N109" s="172">
        <f t="shared" si="2"/>
        <v>0</v>
      </c>
      <c r="O109" s="177"/>
    </row>
    <row r="110" spans="1:15" ht="15.5" x14ac:dyDescent="0.3">
      <c r="A110" s="144"/>
      <c r="B110" s="141" t="s">
        <v>77</v>
      </c>
      <c r="C110" s="142">
        <v>345.06879600000002</v>
      </c>
      <c r="D110" s="143">
        <v>365.77292376000003</v>
      </c>
      <c r="E110" s="132">
        <v>388</v>
      </c>
      <c r="F110" s="122">
        <v>411.28000000000003</v>
      </c>
      <c r="G110" s="129">
        <v>435.95680000000004</v>
      </c>
      <c r="H110" s="145">
        <v>462.11420800000008</v>
      </c>
      <c r="I110" s="130">
        <v>480.59877632000007</v>
      </c>
      <c r="J110" s="131">
        <v>496.45853593856003</v>
      </c>
      <c r="K110" s="126">
        <v>526.24604809487369</v>
      </c>
      <c r="L110" s="127">
        <v>605.18295530910473</v>
      </c>
      <c r="M110" s="128">
        <v>557.82081098056608</v>
      </c>
      <c r="N110" s="172">
        <f t="shared" si="2"/>
        <v>641.49393262765091</v>
      </c>
      <c r="O110" s="177">
        <f t="shared" si="3"/>
        <v>591.29005963940006</v>
      </c>
    </row>
    <row r="111" spans="1:15" ht="15.5" x14ac:dyDescent="0.3">
      <c r="A111" s="144"/>
      <c r="B111" s="141" t="s">
        <v>78</v>
      </c>
      <c r="C111" s="142">
        <v>404.56341600000002</v>
      </c>
      <c r="D111" s="143">
        <v>428.83722096000002</v>
      </c>
      <c r="E111" s="132">
        <v>455</v>
      </c>
      <c r="F111" s="122">
        <v>482.3</v>
      </c>
      <c r="G111" s="129">
        <v>511.23800000000006</v>
      </c>
      <c r="H111" s="145">
        <v>541.91228000000012</v>
      </c>
      <c r="I111" s="130">
        <v>563.58877120000011</v>
      </c>
      <c r="J111" s="131">
        <v>582.18720064960007</v>
      </c>
      <c r="K111" s="126">
        <v>617.11843268857615</v>
      </c>
      <c r="L111" s="127">
        <v>709.68619759186254</v>
      </c>
      <c r="M111" s="128">
        <v>654.1455386498908</v>
      </c>
      <c r="N111" s="172">
        <f t="shared" si="2"/>
        <v>752.26736944737434</v>
      </c>
      <c r="O111" s="177">
        <f t="shared" si="3"/>
        <v>693.39427096888426</v>
      </c>
    </row>
    <row r="112" spans="1:15" ht="15.5" x14ac:dyDescent="0.3">
      <c r="A112" s="144"/>
      <c r="B112" s="141" t="s">
        <v>79</v>
      </c>
      <c r="C112" s="142">
        <v>464.05803600000002</v>
      </c>
      <c r="D112" s="143">
        <v>491.90151816000002</v>
      </c>
      <c r="E112" s="132">
        <v>521</v>
      </c>
      <c r="F112" s="122">
        <v>552.26</v>
      </c>
      <c r="G112" s="129">
        <v>585.39560000000006</v>
      </c>
      <c r="H112" s="145">
        <v>620.51933600000007</v>
      </c>
      <c r="I112" s="130">
        <v>645.34010944000011</v>
      </c>
      <c r="J112" s="131">
        <v>666.63633305152007</v>
      </c>
      <c r="K112" s="126">
        <v>706.63451303461136</v>
      </c>
      <c r="L112" s="127">
        <v>812.62968998980296</v>
      </c>
      <c r="M112" s="128">
        <v>749.03258381668809</v>
      </c>
      <c r="N112" s="172">
        <f t="shared" si="2"/>
        <v>861.38747138919121</v>
      </c>
      <c r="O112" s="177">
        <f t="shared" si="3"/>
        <v>793.97453884568938</v>
      </c>
    </row>
    <row r="113" spans="1:15" ht="15.5" x14ac:dyDescent="0.3">
      <c r="A113" s="144"/>
      <c r="B113" s="141" t="s">
        <v>80</v>
      </c>
      <c r="C113" s="142">
        <v>523.55265600000007</v>
      </c>
      <c r="D113" s="143">
        <v>554.96581536000008</v>
      </c>
      <c r="E113" s="132">
        <v>588</v>
      </c>
      <c r="F113" s="122">
        <v>623.28000000000009</v>
      </c>
      <c r="G113" s="129">
        <v>660.67680000000007</v>
      </c>
      <c r="H113" s="145">
        <v>700.31740800000011</v>
      </c>
      <c r="I113" s="130">
        <v>728.33010432000015</v>
      </c>
      <c r="J113" s="131">
        <v>752.36499776256005</v>
      </c>
      <c r="K113" s="126">
        <v>797.50689762831371</v>
      </c>
      <c r="L113" s="127">
        <v>917.13293227256065</v>
      </c>
      <c r="M113" s="128">
        <v>845.35731148601258</v>
      </c>
      <c r="N113" s="172">
        <f t="shared" si="2"/>
        <v>972.16090820891441</v>
      </c>
      <c r="O113" s="177">
        <f t="shared" si="3"/>
        <v>896.07875017517335</v>
      </c>
    </row>
    <row r="114" spans="1:15" ht="15.5" x14ac:dyDescent="0.3">
      <c r="A114" s="144"/>
      <c r="B114" s="141" t="s">
        <v>81</v>
      </c>
      <c r="C114" s="142">
        <v>583.04727600000001</v>
      </c>
      <c r="D114" s="143">
        <v>618.03011256000002</v>
      </c>
      <c r="E114" s="132">
        <v>655</v>
      </c>
      <c r="F114" s="122">
        <v>694.30000000000007</v>
      </c>
      <c r="G114" s="129">
        <v>735.95800000000008</v>
      </c>
      <c r="H114" s="145">
        <v>780.11548000000016</v>
      </c>
      <c r="I114" s="130">
        <v>811.32009920000019</v>
      </c>
      <c r="J114" s="131">
        <v>838.09366247360015</v>
      </c>
      <c r="K114" s="126">
        <v>888.37928222201617</v>
      </c>
      <c r="L114" s="127">
        <v>1021.6361745553186</v>
      </c>
      <c r="M114" s="128">
        <v>941.68203915533718</v>
      </c>
      <c r="N114" s="172">
        <f t="shared" si="2"/>
        <v>1082.9343450286376</v>
      </c>
      <c r="O114" s="177">
        <f t="shared" si="3"/>
        <v>998.18296150465744</v>
      </c>
    </row>
    <row r="115" spans="1:15" ht="15.5" x14ac:dyDescent="0.3">
      <c r="A115" s="102" t="s">
        <v>106</v>
      </c>
      <c r="B115" s="104" t="s">
        <v>107</v>
      </c>
      <c r="C115" s="142"/>
      <c r="D115" s="143"/>
      <c r="E115" s="142"/>
      <c r="F115" s="122"/>
      <c r="G115" s="129"/>
      <c r="H115" s="151"/>
      <c r="I115" s="130"/>
      <c r="J115" s="131"/>
      <c r="K115" s="126"/>
      <c r="L115" s="127">
        <v>0</v>
      </c>
      <c r="M115" s="128">
        <v>0</v>
      </c>
      <c r="N115" s="172">
        <f t="shared" si="2"/>
        <v>0</v>
      </c>
      <c r="O115" s="177"/>
    </row>
    <row r="116" spans="1:15" ht="15.5" x14ac:dyDescent="0.3">
      <c r="A116" s="144"/>
      <c r="B116" s="141" t="s">
        <v>108</v>
      </c>
      <c r="C116" s="142">
        <v>345.06879600000002</v>
      </c>
      <c r="D116" s="143">
        <v>365.77292376000003</v>
      </c>
      <c r="E116" s="132">
        <v>388</v>
      </c>
      <c r="F116" s="122">
        <v>411.28000000000003</v>
      </c>
      <c r="G116" s="129">
        <v>435.95680000000004</v>
      </c>
      <c r="H116" s="145">
        <v>462.11420800000008</v>
      </c>
      <c r="I116" s="130">
        <v>480.59877632000007</v>
      </c>
      <c r="J116" s="131">
        <v>496.45853593856003</v>
      </c>
      <c r="K116" s="126">
        <v>526.24604809487369</v>
      </c>
      <c r="L116" s="127">
        <v>605.18295530910473</v>
      </c>
      <c r="M116" s="128">
        <v>557.82081098056608</v>
      </c>
      <c r="N116" s="172">
        <f t="shared" si="2"/>
        <v>641.49393262765091</v>
      </c>
      <c r="O116" s="177">
        <f t="shared" si="3"/>
        <v>591.29005963940006</v>
      </c>
    </row>
    <row r="117" spans="1:15" ht="15.5" x14ac:dyDescent="0.3">
      <c r="A117" s="144"/>
      <c r="B117" s="141" t="s">
        <v>109</v>
      </c>
      <c r="C117" s="142">
        <v>404.56341600000002</v>
      </c>
      <c r="D117" s="143">
        <v>428.83722096000002</v>
      </c>
      <c r="E117" s="132">
        <v>455</v>
      </c>
      <c r="F117" s="122">
        <v>482.3</v>
      </c>
      <c r="G117" s="129">
        <v>511.23800000000006</v>
      </c>
      <c r="H117" s="145">
        <v>541.91228000000012</v>
      </c>
      <c r="I117" s="130">
        <v>563.58877120000011</v>
      </c>
      <c r="J117" s="131">
        <v>582.18720064960007</v>
      </c>
      <c r="K117" s="126">
        <v>617.11843268857615</v>
      </c>
      <c r="L117" s="127">
        <v>709.68619759186254</v>
      </c>
      <c r="M117" s="128">
        <v>654.1455386498908</v>
      </c>
      <c r="N117" s="172">
        <f t="shared" si="2"/>
        <v>752.26736944737434</v>
      </c>
      <c r="O117" s="177">
        <f t="shared" si="3"/>
        <v>693.39427096888426</v>
      </c>
    </row>
    <row r="118" spans="1:15" ht="15.5" x14ac:dyDescent="0.3">
      <c r="A118" s="144"/>
      <c r="B118" s="141" t="s">
        <v>110</v>
      </c>
      <c r="C118" s="142">
        <v>464.05803600000002</v>
      </c>
      <c r="D118" s="143">
        <v>491.90151816000002</v>
      </c>
      <c r="E118" s="132">
        <v>521</v>
      </c>
      <c r="F118" s="122">
        <v>552.26</v>
      </c>
      <c r="G118" s="129">
        <v>585.39560000000006</v>
      </c>
      <c r="H118" s="145">
        <v>620.51933600000007</v>
      </c>
      <c r="I118" s="130">
        <v>645.34010944000011</v>
      </c>
      <c r="J118" s="131">
        <v>666.63633305152007</v>
      </c>
      <c r="K118" s="126">
        <v>706.63451303461136</v>
      </c>
      <c r="L118" s="127">
        <v>812.62968998980296</v>
      </c>
      <c r="M118" s="128">
        <v>749.03258381668809</v>
      </c>
      <c r="N118" s="172">
        <f t="shared" si="2"/>
        <v>861.38747138919121</v>
      </c>
      <c r="O118" s="177">
        <f t="shared" si="3"/>
        <v>793.97453884568938</v>
      </c>
    </row>
    <row r="119" spans="1:15" ht="15.5" x14ac:dyDescent="0.3">
      <c r="A119" s="144"/>
      <c r="B119" s="141" t="s">
        <v>111</v>
      </c>
      <c r="C119" s="142">
        <v>523.55265600000007</v>
      </c>
      <c r="D119" s="143">
        <v>554.96581536000008</v>
      </c>
      <c r="E119" s="132">
        <v>588</v>
      </c>
      <c r="F119" s="122">
        <v>623.28000000000009</v>
      </c>
      <c r="G119" s="129">
        <v>660.67680000000007</v>
      </c>
      <c r="H119" s="145">
        <v>700.31740800000011</v>
      </c>
      <c r="I119" s="130">
        <v>728.33010432000015</v>
      </c>
      <c r="J119" s="131">
        <v>752.36499776256005</v>
      </c>
      <c r="K119" s="126">
        <v>797.50689762831371</v>
      </c>
      <c r="L119" s="127">
        <v>917.13293227256065</v>
      </c>
      <c r="M119" s="128">
        <v>845.35731148601258</v>
      </c>
      <c r="N119" s="172">
        <f t="shared" si="2"/>
        <v>972.16090820891441</v>
      </c>
      <c r="O119" s="177">
        <f t="shared" si="3"/>
        <v>896.07875017517335</v>
      </c>
    </row>
    <row r="120" spans="1:15" ht="15.5" x14ac:dyDescent="0.3">
      <c r="A120" s="144"/>
      <c r="B120" s="141" t="s">
        <v>112</v>
      </c>
      <c r="C120" s="142">
        <v>583.04727600000001</v>
      </c>
      <c r="D120" s="143">
        <v>618.03011256000002</v>
      </c>
      <c r="E120" s="132">
        <v>655</v>
      </c>
      <c r="F120" s="122">
        <v>694.30000000000007</v>
      </c>
      <c r="G120" s="129">
        <v>735.95800000000008</v>
      </c>
      <c r="H120" s="145">
        <v>780.11548000000016</v>
      </c>
      <c r="I120" s="130">
        <v>811.32009920000019</v>
      </c>
      <c r="J120" s="131">
        <v>838.09366247360015</v>
      </c>
      <c r="K120" s="126">
        <v>888.37928222201617</v>
      </c>
      <c r="L120" s="127">
        <v>1021.6361745553186</v>
      </c>
      <c r="M120" s="128">
        <v>941.68203915533718</v>
      </c>
      <c r="N120" s="172">
        <f t="shared" si="2"/>
        <v>1082.9343450286376</v>
      </c>
      <c r="O120" s="177">
        <f t="shared" si="3"/>
        <v>998.18296150465744</v>
      </c>
    </row>
    <row r="121" spans="1:15" ht="15.5" x14ac:dyDescent="0.3">
      <c r="A121" s="144"/>
      <c r="B121" s="141" t="s">
        <v>113</v>
      </c>
      <c r="C121" s="142">
        <v>642.54189600000007</v>
      </c>
      <c r="D121" s="143">
        <v>681.09440976000008</v>
      </c>
      <c r="E121" s="132">
        <v>722</v>
      </c>
      <c r="F121" s="122">
        <v>765.32</v>
      </c>
      <c r="G121" s="129">
        <v>811.2392000000001</v>
      </c>
      <c r="H121" s="145">
        <v>859.9135520000001</v>
      </c>
      <c r="I121" s="130">
        <v>894.31009408000011</v>
      </c>
      <c r="J121" s="131">
        <v>923.82232718464002</v>
      </c>
      <c r="K121" s="126">
        <v>979.25166681571852</v>
      </c>
      <c r="L121" s="127">
        <v>1126.1394168380762</v>
      </c>
      <c r="M121" s="128">
        <v>1038.0067668246618</v>
      </c>
      <c r="N121" s="172">
        <f t="shared" si="2"/>
        <v>1193.707781848361</v>
      </c>
      <c r="O121" s="177">
        <f t="shared" si="3"/>
        <v>1100.2871728341415</v>
      </c>
    </row>
    <row r="122" spans="1:15" ht="15.5" x14ac:dyDescent="0.3">
      <c r="A122" s="144"/>
      <c r="B122" s="141"/>
      <c r="C122" s="142"/>
      <c r="D122" s="143"/>
      <c r="E122" s="142"/>
      <c r="F122" s="122"/>
      <c r="G122" s="129"/>
      <c r="H122" s="151"/>
      <c r="I122" s="130"/>
      <c r="J122" s="131"/>
      <c r="K122" s="126"/>
      <c r="L122" s="127">
        <v>0</v>
      </c>
      <c r="M122" s="128">
        <v>0</v>
      </c>
      <c r="N122" s="172">
        <f t="shared" si="2"/>
        <v>0</v>
      </c>
      <c r="O122" s="177"/>
    </row>
    <row r="123" spans="1:15" ht="15.5" x14ac:dyDescent="0.3">
      <c r="A123" s="144">
        <v>4.3</v>
      </c>
      <c r="B123" s="141" t="s">
        <v>114</v>
      </c>
      <c r="C123" s="142"/>
      <c r="D123" s="143"/>
      <c r="E123" s="142"/>
      <c r="F123" s="122"/>
      <c r="G123" s="129"/>
      <c r="H123" s="151"/>
      <c r="I123" s="130"/>
      <c r="J123" s="131"/>
      <c r="K123" s="126"/>
      <c r="L123" s="127">
        <v>0</v>
      </c>
      <c r="M123" s="128">
        <v>0</v>
      </c>
      <c r="N123" s="172">
        <f t="shared" si="2"/>
        <v>0</v>
      </c>
      <c r="O123" s="177">
        <f t="shared" si="3"/>
        <v>0</v>
      </c>
    </row>
    <row r="124" spans="1:15" ht="15.5" x14ac:dyDescent="0.3">
      <c r="A124" s="102" t="s">
        <v>115</v>
      </c>
      <c r="B124" s="100" t="s">
        <v>116</v>
      </c>
      <c r="C124" s="142"/>
      <c r="D124" s="143"/>
      <c r="E124" s="142"/>
      <c r="F124" s="122"/>
      <c r="G124" s="129"/>
      <c r="H124" s="151"/>
      <c r="I124" s="130"/>
      <c r="J124" s="131"/>
      <c r="K124" s="126"/>
      <c r="L124" s="127">
        <v>0</v>
      </c>
      <c r="M124" s="128">
        <v>0</v>
      </c>
      <c r="N124" s="172">
        <f t="shared" si="2"/>
        <v>0</v>
      </c>
      <c r="O124" s="177">
        <f t="shared" si="3"/>
        <v>0</v>
      </c>
    </row>
    <row r="125" spans="1:15" ht="15.5" x14ac:dyDescent="0.3">
      <c r="A125" s="144"/>
      <c r="B125" s="141" t="s">
        <v>94</v>
      </c>
      <c r="C125" s="142">
        <v>71.393544000000006</v>
      </c>
      <c r="D125" s="143">
        <v>75.677156640000007</v>
      </c>
      <c r="E125" s="132">
        <v>80</v>
      </c>
      <c r="F125" s="122">
        <v>84.800000000000011</v>
      </c>
      <c r="G125" s="129">
        <v>89.888000000000019</v>
      </c>
      <c r="H125" s="145">
        <v>95.281280000000024</v>
      </c>
      <c r="I125" s="130">
        <v>99.092531200000025</v>
      </c>
      <c r="J125" s="131">
        <v>102.36258472960002</v>
      </c>
      <c r="K125" s="126">
        <v>108.50433981337602</v>
      </c>
      <c r="L125" s="127">
        <v>124.77999078538241</v>
      </c>
      <c r="M125" s="128">
        <v>115.01460020217858</v>
      </c>
      <c r="N125" s="172">
        <f t="shared" si="2"/>
        <v>132.26679023250537</v>
      </c>
      <c r="O125" s="177">
        <f t="shared" si="3"/>
        <v>121.91547621430931</v>
      </c>
    </row>
    <row r="126" spans="1:15" ht="15.5" x14ac:dyDescent="0.3">
      <c r="A126" s="144"/>
      <c r="B126" s="141" t="s">
        <v>95</v>
      </c>
      <c r="C126" s="142">
        <v>77.343006000000003</v>
      </c>
      <c r="D126" s="143">
        <v>81.983586360000004</v>
      </c>
      <c r="E126" s="132">
        <v>87</v>
      </c>
      <c r="F126" s="122">
        <v>92.22</v>
      </c>
      <c r="G126" s="129">
        <v>97.753200000000007</v>
      </c>
      <c r="H126" s="145">
        <v>103.61839200000001</v>
      </c>
      <c r="I126" s="130">
        <v>107.76312768000003</v>
      </c>
      <c r="J126" s="131">
        <v>111.31931089344002</v>
      </c>
      <c r="K126" s="126">
        <v>117.99846954704643</v>
      </c>
      <c r="L126" s="127">
        <v>135.69823997910339</v>
      </c>
      <c r="M126" s="128">
        <v>125.07837771986922</v>
      </c>
      <c r="N126" s="172">
        <f t="shared" si="2"/>
        <v>143.84013437784961</v>
      </c>
      <c r="O126" s="177">
        <f t="shared" si="3"/>
        <v>132.58308038306137</v>
      </c>
    </row>
    <row r="127" spans="1:15" ht="15.5" x14ac:dyDescent="0.3">
      <c r="A127" s="144"/>
      <c r="B127" s="141" t="s">
        <v>96</v>
      </c>
      <c r="C127" s="142">
        <v>113.03977800000001</v>
      </c>
      <c r="D127" s="143">
        <v>119.82216468000001</v>
      </c>
      <c r="E127" s="132">
        <v>127</v>
      </c>
      <c r="F127" s="122">
        <v>134.62</v>
      </c>
      <c r="G127" s="129">
        <v>142.69720000000001</v>
      </c>
      <c r="H127" s="145">
        <v>151.25903200000002</v>
      </c>
      <c r="I127" s="130">
        <v>157.30939328000002</v>
      </c>
      <c r="J127" s="131">
        <v>162.50060325824001</v>
      </c>
      <c r="K127" s="126">
        <v>172.25063945373441</v>
      </c>
      <c r="L127" s="127">
        <v>198.08823537179455</v>
      </c>
      <c r="M127" s="128">
        <v>182.58567782095849</v>
      </c>
      <c r="N127" s="172">
        <f t="shared" si="2"/>
        <v>209.97352949410225</v>
      </c>
      <c r="O127" s="177">
        <f t="shared" si="3"/>
        <v>193.54081849021603</v>
      </c>
    </row>
    <row r="128" spans="1:15" ht="15.5" x14ac:dyDescent="0.3">
      <c r="A128" s="144"/>
      <c r="B128" s="141" t="s">
        <v>79</v>
      </c>
      <c r="C128" s="142">
        <v>148.73654999999999</v>
      </c>
      <c r="D128" s="143">
        <v>157.660743</v>
      </c>
      <c r="E128" s="132">
        <v>167</v>
      </c>
      <c r="F128" s="122">
        <v>177.02</v>
      </c>
      <c r="G128" s="129">
        <v>187.64120000000003</v>
      </c>
      <c r="H128" s="145">
        <v>198.89967200000004</v>
      </c>
      <c r="I128" s="130">
        <v>206.85565888000005</v>
      </c>
      <c r="J128" s="131">
        <v>213.68189562304002</v>
      </c>
      <c r="K128" s="126">
        <v>226.50280936042245</v>
      </c>
      <c r="L128" s="127">
        <v>260.47823076448577</v>
      </c>
      <c r="M128" s="128">
        <v>240.09297792204779</v>
      </c>
      <c r="N128" s="172">
        <f t="shared" si="2"/>
        <v>276.10692461035495</v>
      </c>
      <c r="O128" s="177">
        <f t="shared" si="3"/>
        <v>254.49855659737068</v>
      </c>
    </row>
    <row r="129" spans="1:15" ht="15.5" x14ac:dyDescent="0.3">
      <c r="A129" s="144"/>
      <c r="B129" s="141" t="s">
        <v>117</v>
      </c>
      <c r="C129" s="142">
        <v>184.43332200000003</v>
      </c>
      <c r="D129" s="143">
        <v>195.49932132000004</v>
      </c>
      <c r="E129" s="132">
        <v>207</v>
      </c>
      <c r="F129" s="122">
        <v>219.42000000000002</v>
      </c>
      <c r="G129" s="129">
        <v>232.58520000000001</v>
      </c>
      <c r="H129" s="145">
        <v>246.54031200000003</v>
      </c>
      <c r="I129" s="130">
        <v>256.40192448000005</v>
      </c>
      <c r="J129" s="131">
        <v>264.86318798784004</v>
      </c>
      <c r="K129" s="126">
        <v>280.75497926711046</v>
      </c>
      <c r="L129" s="127">
        <v>322.86822615717699</v>
      </c>
      <c r="M129" s="128">
        <v>297.60027802313709</v>
      </c>
      <c r="N129" s="172">
        <f t="shared" si="2"/>
        <v>342.24031972660765</v>
      </c>
      <c r="O129" s="177">
        <f t="shared" si="3"/>
        <v>315.45629470452536</v>
      </c>
    </row>
    <row r="130" spans="1:15" ht="15.5" x14ac:dyDescent="0.3">
      <c r="A130" s="144"/>
      <c r="B130" s="141" t="s">
        <v>118</v>
      </c>
      <c r="C130" s="142">
        <v>220.13009399999999</v>
      </c>
      <c r="D130" s="143">
        <v>233.33789963999999</v>
      </c>
      <c r="E130" s="132">
        <v>247</v>
      </c>
      <c r="F130" s="122">
        <v>261.82</v>
      </c>
      <c r="G130" s="129">
        <v>277.5292</v>
      </c>
      <c r="H130" s="145">
        <v>294.18095199999999</v>
      </c>
      <c r="I130" s="130">
        <v>305.94819008000002</v>
      </c>
      <c r="J130" s="131">
        <v>316.04448035263999</v>
      </c>
      <c r="K130" s="126">
        <v>335.00714917379838</v>
      </c>
      <c r="L130" s="127">
        <v>385.2582215498681</v>
      </c>
      <c r="M130" s="128">
        <v>355.10757812422628</v>
      </c>
      <c r="N130" s="172">
        <f t="shared" si="2"/>
        <v>408.37371484286018</v>
      </c>
      <c r="O130" s="177">
        <f t="shared" si="3"/>
        <v>376.41403281167987</v>
      </c>
    </row>
    <row r="131" spans="1:15" ht="15.5" x14ac:dyDescent="0.3">
      <c r="A131" s="102" t="s">
        <v>119</v>
      </c>
      <c r="B131" s="100" t="s">
        <v>120</v>
      </c>
      <c r="C131" s="142"/>
      <c r="D131" s="143"/>
      <c r="E131" s="142"/>
      <c r="F131" s="122"/>
      <c r="G131" s="129"/>
      <c r="H131" s="151"/>
      <c r="I131" s="130"/>
      <c r="J131" s="131"/>
      <c r="K131" s="126"/>
      <c r="L131" s="127">
        <v>0</v>
      </c>
      <c r="M131" s="128">
        <v>0</v>
      </c>
      <c r="N131" s="172">
        <f t="shared" si="2"/>
        <v>0</v>
      </c>
      <c r="O131" s="177">
        <f t="shared" si="3"/>
        <v>0</v>
      </c>
    </row>
    <row r="132" spans="1:15" ht="15.5" x14ac:dyDescent="0.3">
      <c r="A132" s="144"/>
      <c r="B132" s="141" t="s">
        <v>77</v>
      </c>
      <c r="C132" s="142">
        <v>71.393544000000006</v>
      </c>
      <c r="D132" s="143">
        <v>75.677156640000007</v>
      </c>
      <c r="E132" s="132">
        <v>80</v>
      </c>
      <c r="F132" s="122">
        <v>84.800000000000011</v>
      </c>
      <c r="G132" s="129">
        <v>89.888000000000019</v>
      </c>
      <c r="H132" s="145">
        <v>95.281280000000024</v>
      </c>
      <c r="I132" s="130">
        <v>99.092531200000025</v>
      </c>
      <c r="J132" s="131">
        <v>102.36258472960002</v>
      </c>
      <c r="K132" s="126">
        <v>108.50433981337602</v>
      </c>
      <c r="L132" s="127">
        <v>124.77999078538241</v>
      </c>
      <c r="M132" s="128">
        <v>115.01460020217858</v>
      </c>
      <c r="N132" s="172">
        <f t="shared" si="2"/>
        <v>132.26679023250537</v>
      </c>
      <c r="O132" s="177">
        <f t="shared" si="3"/>
        <v>121.91547621430931</v>
      </c>
    </row>
    <row r="133" spans="1:15" ht="15.5" x14ac:dyDescent="0.3">
      <c r="A133" s="144"/>
      <c r="B133" s="141" t="s">
        <v>78</v>
      </c>
      <c r="C133" s="142">
        <v>77.343006000000003</v>
      </c>
      <c r="D133" s="143">
        <v>81.983586360000004</v>
      </c>
      <c r="E133" s="132">
        <v>87</v>
      </c>
      <c r="F133" s="122">
        <v>92.22</v>
      </c>
      <c r="G133" s="129">
        <v>97.753200000000007</v>
      </c>
      <c r="H133" s="145">
        <v>103.61839200000001</v>
      </c>
      <c r="I133" s="130">
        <v>107.76312768000003</v>
      </c>
      <c r="J133" s="131">
        <v>111.31931089344002</v>
      </c>
      <c r="K133" s="126">
        <v>117.99846954704643</v>
      </c>
      <c r="L133" s="127">
        <v>135.69823997910339</v>
      </c>
      <c r="M133" s="128">
        <v>125.07837771986922</v>
      </c>
      <c r="N133" s="172">
        <f t="shared" si="2"/>
        <v>143.84013437784961</v>
      </c>
      <c r="O133" s="177">
        <f t="shared" si="3"/>
        <v>132.58308038306137</v>
      </c>
    </row>
    <row r="134" spans="1:15" ht="15.5" x14ac:dyDescent="0.3">
      <c r="A134" s="144"/>
      <c r="B134" s="141" t="s">
        <v>79</v>
      </c>
      <c r="C134" s="142">
        <v>113.03977800000001</v>
      </c>
      <c r="D134" s="143">
        <v>119.82216468000001</v>
      </c>
      <c r="E134" s="132">
        <v>127</v>
      </c>
      <c r="F134" s="122">
        <v>134.62</v>
      </c>
      <c r="G134" s="129">
        <v>142.69720000000001</v>
      </c>
      <c r="H134" s="145">
        <v>151.25903200000002</v>
      </c>
      <c r="I134" s="130">
        <v>157.30939328000002</v>
      </c>
      <c r="J134" s="131">
        <v>162.50060325824001</v>
      </c>
      <c r="K134" s="126">
        <v>172.25063945373441</v>
      </c>
      <c r="L134" s="127">
        <v>198.08823537179455</v>
      </c>
      <c r="M134" s="128">
        <v>182.58567782095849</v>
      </c>
      <c r="N134" s="172">
        <f t="shared" si="2"/>
        <v>209.97352949410225</v>
      </c>
      <c r="O134" s="177">
        <f t="shared" si="3"/>
        <v>193.54081849021603</v>
      </c>
    </row>
    <row r="135" spans="1:15" ht="15.5" x14ac:dyDescent="0.3">
      <c r="A135" s="144"/>
      <c r="B135" s="141" t="s">
        <v>80</v>
      </c>
      <c r="C135" s="142">
        <v>148.73654999999999</v>
      </c>
      <c r="D135" s="143">
        <v>157.660743</v>
      </c>
      <c r="E135" s="132">
        <v>167</v>
      </c>
      <c r="F135" s="122">
        <v>177.02</v>
      </c>
      <c r="G135" s="129">
        <v>187.64120000000003</v>
      </c>
      <c r="H135" s="145">
        <v>198.89967200000004</v>
      </c>
      <c r="I135" s="130">
        <v>206.85565888000005</v>
      </c>
      <c r="J135" s="131">
        <v>213.68189562304002</v>
      </c>
      <c r="K135" s="126">
        <v>226.50280936042245</v>
      </c>
      <c r="L135" s="127">
        <v>260.47823076448577</v>
      </c>
      <c r="M135" s="128">
        <v>240.09297792204779</v>
      </c>
      <c r="N135" s="172">
        <f t="shared" si="2"/>
        <v>276.10692461035495</v>
      </c>
      <c r="O135" s="177">
        <f t="shared" si="3"/>
        <v>254.49855659737068</v>
      </c>
    </row>
    <row r="136" spans="1:15" ht="15.5" x14ac:dyDescent="0.3">
      <c r="A136" s="144"/>
      <c r="B136" s="141" t="s">
        <v>81</v>
      </c>
      <c r="C136" s="142">
        <v>184.43332200000003</v>
      </c>
      <c r="D136" s="143">
        <v>195.49932132000004</v>
      </c>
      <c r="E136" s="132">
        <v>207</v>
      </c>
      <c r="F136" s="122">
        <v>219.42000000000002</v>
      </c>
      <c r="G136" s="129">
        <v>232.58520000000001</v>
      </c>
      <c r="H136" s="145">
        <v>246.54031200000003</v>
      </c>
      <c r="I136" s="130">
        <v>256.40192448000005</v>
      </c>
      <c r="J136" s="131">
        <v>264.86318798784004</v>
      </c>
      <c r="K136" s="126">
        <v>280.75497926711046</v>
      </c>
      <c r="L136" s="127">
        <v>322.86822615717699</v>
      </c>
      <c r="M136" s="128">
        <v>297.60027802313709</v>
      </c>
      <c r="N136" s="172">
        <f t="shared" si="2"/>
        <v>342.24031972660765</v>
      </c>
      <c r="O136" s="177">
        <f t="shared" si="3"/>
        <v>315.45629470452536</v>
      </c>
    </row>
    <row r="137" spans="1:15" ht="15.5" x14ac:dyDescent="0.3">
      <c r="A137" s="144"/>
      <c r="B137" s="141" t="s">
        <v>82</v>
      </c>
      <c r="C137" s="142">
        <v>220.13009399999999</v>
      </c>
      <c r="D137" s="143">
        <v>233.33789963999999</v>
      </c>
      <c r="E137" s="132">
        <v>247</v>
      </c>
      <c r="F137" s="122">
        <v>261.82</v>
      </c>
      <c r="G137" s="129">
        <v>277.5292</v>
      </c>
      <c r="H137" s="145">
        <v>294.18095199999999</v>
      </c>
      <c r="I137" s="130">
        <v>305.94819008000002</v>
      </c>
      <c r="J137" s="131">
        <v>316.04448035263999</v>
      </c>
      <c r="K137" s="126">
        <v>335.00714917379838</v>
      </c>
      <c r="L137" s="127">
        <v>385.2582215498681</v>
      </c>
      <c r="M137" s="128">
        <v>355.10757812422628</v>
      </c>
      <c r="N137" s="172">
        <f t="shared" si="2"/>
        <v>408.37371484286018</v>
      </c>
      <c r="O137" s="177">
        <f t="shared" si="3"/>
        <v>376.41403281167987</v>
      </c>
    </row>
    <row r="138" spans="1:15" ht="31" x14ac:dyDescent="0.3">
      <c r="A138" s="102">
        <v>4.4000000000000004</v>
      </c>
      <c r="B138" s="100" t="s">
        <v>121</v>
      </c>
      <c r="C138" s="153" t="s">
        <v>122</v>
      </c>
      <c r="D138" s="153" t="s">
        <v>123</v>
      </c>
      <c r="E138" s="153" t="s">
        <v>124</v>
      </c>
      <c r="F138" s="153" t="s">
        <v>125</v>
      </c>
      <c r="G138" s="154" t="s">
        <v>125</v>
      </c>
      <c r="H138" s="154" t="s">
        <v>125</v>
      </c>
      <c r="I138" s="155" t="s">
        <v>126</v>
      </c>
      <c r="J138" s="156" t="s">
        <v>127</v>
      </c>
      <c r="K138" s="157" t="s">
        <v>128</v>
      </c>
      <c r="L138" s="127"/>
      <c r="M138" s="128"/>
      <c r="N138" s="172">
        <f t="shared" si="2"/>
        <v>0</v>
      </c>
      <c r="O138" s="177"/>
    </row>
    <row r="139" spans="1:15" ht="31" x14ac:dyDescent="0.3">
      <c r="A139" s="144" t="s">
        <v>129</v>
      </c>
      <c r="B139" s="141" t="s">
        <v>130</v>
      </c>
      <c r="C139" s="153" t="s">
        <v>122</v>
      </c>
      <c r="D139" s="153" t="s">
        <v>123</v>
      </c>
      <c r="E139" s="153" t="s">
        <v>124</v>
      </c>
      <c r="F139" s="153" t="s">
        <v>125</v>
      </c>
      <c r="G139" s="154" t="s">
        <v>125</v>
      </c>
      <c r="H139" s="154" t="s">
        <v>125</v>
      </c>
      <c r="I139" s="155" t="s">
        <v>126</v>
      </c>
      <c r="J139" s="156" t="s">
        <v>127</v>
      </c>
      <c r="K139" s="157" t="s">
        <v>128</v>
      </c>
      <c r="L139" s="127"/>
      <c r="M139" s="128"/>
      <c r="N139" s="172">
        <f t="shared" si="2"/>
        <v>0</v>
      </c>
      <c r="O139" s="177">
        <f t="shared" si="3"/>
        <v>0</v>
      </c>
    </row>
    <row r="140" spans="1:15" ht="15.5" x14ac:dyDescent="0.3">
      <c r="A140" s="144" t="s">
        <v>131</v>
      </c>
      <c r="B140" s="141" t="s">
        <v>132</v>
      </c>
      <c r="C140" s="142">
        <v>416.46233999999998</v>
      </c>
      <c r="D140" s="143">
        <v>441.45008039999999</v>
      </c>
      <c r="E140" s="132">
        <v>468</v>
      </c>
      <c r="F140" s="132">
        <v>496</v>
      </c>
      <c r="G140" s="129">
        <v>525.76</v>
      </c>
      <c r="H140" s="129">
        <v>557.30560000000003</v>
      </c>
      <c r="I140" s="130">
        <v>579.59782400000006</v>
      </c>
      <c r="J140" s="131">
        <v>598.72455219200003</v>
      </c>
      <c r="K140" s="126">
        <v>634.64802532352007</v>
      </c>
      <c r="L140" s="127">
        <v>729.84522912204807</v>
      </c>
      <c r="M140" s="128">
        <v>672.72690684293127</v>
      </c>
      <c r="N140" s="172">
        <f t="shared" si="2"/>
        <v>773.63594286937087</v>
      </c>
      <c r="O140" s="177">
        <f t="shared" si="3"/>
        <v>713.09052125350718</v>
      </c>
    </row>
    <row r="141" spans="1:15" ht="15.5" x14ac:dyDescent="0.3">
      <c r="A141" s="144" t="s">
        <v>133</v>
      </c>
      <c r="B141" s="141" t="s">
        <v>134</v>
      </c>
      <c r="C141" s="142">
        <v>416.46233999999998</v>
      </c>
      <c r="D141" s="143">
        <v>441.45008039999999</v>
      </c>
      <c r="E141" s="132">
        <v>468</v>
      </c>
      <c r="F141" s="132">
        <v>496</v>
      </c>
      <c r="G141" s="129">
        <v>525.76</v>
      </c>
      <c r="H141" s="129">
        <v>557.30560000000003</v>
      </c>
      <c r="I141" s="130">
        <v>579.59782400000006</v>
      </c>
      <c r="J141" s="131">
        <v>598.72455219200003</v>
      </c>
      <c r="K141" s="126">
        <v>634.64802532352007</v>
      </c>
      <c r="L141" s="127">
        <v>729.84522912204807</v>
      </c>
      <c r="M141" s="128">
        <v>672.72690684293127</v>
      </c>
      <c r="N141" s="172">
        <f t="shared" si="2"/>
        <v>773.63594286937087</v>
      </c>
      <c r="O141" s="177">
        <f t="shared" si="3"/>
        <v>713.09052125350718</v>
      </c>
    </row>
    <row r="142" spans="1:15" ht="16" thickBot="1" x14ac:dyDescent="0.35">
      <c r="A142" s="158" t="s">
        <v>135</v>
      </c>
      <c r="B142" s="159" t="s">
        <v>136</v>
      </c>
      <c r="C142" s="160">
        <v>416.46233999999998</v>
      </c>
      <c r="D142" s="161">
        <v>441.45008039999999</v>
      </c>
      <c r="E142" s="162">
        <v>468</v>
      </c>
      <c r="F142" s="162">
        <v>496</v>
      </c>
      <c r="G142" s="163">
        <v>525.76</v>
      </c>
      <c r="H142" s="163">
        <v>557.30560000000003</v>
      </c>
      <c r="I142" s="164">
        <v>579.59782400000006</v>
      </c>
      <c r="J142" s="165">
        <v>598.72455219200003</v>
      </c>
      <c r="K142" s="166">
        <v>634.64802532352007</v>
      </c>
      <c r="L142" s="167">
        <v>729.84522912204807</v>
      </c>
      <c r="M142" s="168">
        <v>672.72690684293127</v>
      </c>
      <c r="N142" s="173">
        <f t="shared" si="2"/>
        <v>773.63594286937087</v>
      </c>
      <c r="O142" s="178">
        <f t="shared" si="3"/>
        <v>713.09052125350718</v>
      </c>
    </row>
    <row r="143" spans="1:15" ht="15.5" x14ac:dyDescent="0.3">
      <c r="A143" s="1"/>
      <c r="B143" s="92"/>
      <c r="C143" s="6"/>
      <c r="D143" s="6"/>
      <c r="E143" s="6"/>
      <c r="F143" s="8"/>
      <c r="G143" s="8"/>
      <c r="H143" s="8"/>
      <c r="I143" s="8"/>
      <c r="J143" s="8"/>
      <c r="K143" s="8"/>
      <c r="L143" s="8"/>
      <c r="M143" s="8"/>
    </row>
    <row r="144" spans="1:15" ht="15.5" x14ac:dyDescent="0.3">
      <c r="A144" s="1"/>
      <c r="B144" s="92"/>
      <c r="C144" s="6"/>
      <c r="D144" s="6"/>
      <c r="E144" s="6"/>
      <c r="F144" s="8"/>
      <c r="G144" s="8"/>
      <c r="H144" s="8"/>
      <c r="I144" s="8"/>
      <c r="J144" s="8"/>
      <c r="K144" s="8"/>
      <c r="L144" s="8"/>
      <c r="M144" s="8"/>
    </row>
    <row r="145" spans="1:13" ht="15.5" x14ac:dyDescent="0.3">
      <c r="A145" s="1"/>
      <c r="B145" s="92"/>
      <c r="C145" s="6"/>
      <c r="D145" s="6"/>
      <c r="E145" s="6"/>
      <c r="F145" s="8"/>
      <c r="G145" s="8"/>
      <c r="H145" s="8"/>
      <c r="I145" s="8"/>
      <c r="J145" s="8"/>
      <c r="K145" s="8"/>
      <c r="L145" s="8"/>
      <c r="M145" s="8"/>
    </row>
    <row r="146" spans="1:13" ht="15.5" x14ac:dyDescent="0.3">
      <c r="A146" s="1"/>
      <c r="B146" s="92"/>
      <c r="C146" s="6"/>
      <c r="D146" s="6"/>
      <c r="E146" s="6"/>
      <c r="F146" s="8"/>
      <c r="G146" s="8"/>
      <c r="H146" s="8"/>
      <c r="I146" s="8"/>
      <c r="J146" s="8"/>
      <c r="K146" s="8"/>
      <c r="L146" s="8"/>
      <c r="M146" s="8"/>
    </row>
    <row r="147" spans="1:13" ht="15.5" x14ac:dyDescent="0.3">
      <c r="A147" s="1"/>
      <c r="B147" s="92"/>
      <c r="C147" s="6"/>
      <c r="D147" s="6"/>
      <c r="E147" s="6"/>
    </row>
    <row r="148" spans="1:13" ht="15.5" x14ac:dyDescent="0.3">
      <c r="A148" s="1"/>
      <c r="B148" s="92"/>
      <c r="C148" s="6"/>
      <c r="D148" s="6"/>
      <c r="E148" s="6"/>
    </row>
    <row r="149" spans="1:13" ht="15.5" x14ac:dyDescent="0.3">
      <c r="A149" s="1"/>
      <c r="B149" s="92"/>
      <c r="C149" s="6"/>
      <c r="D149" s="6"/>
      <c r="E149" s="6"/>
    </row>
    <row r="150" spans="1:13" ht="15.5" x14ac:dyDescent="0.3">
      <c r="A150" s="1"/>
      <c r="B150" s="92"/>
      <c r="C150" s="6"/>
      <c r="D150" s="6"/>
      <c r="E150" s="6"/>
    </row>
    <row r="151" spans="1:13" ht="15.5" x14ac:dyDescent="0.3">
      <c r="A151" s="1"/>
      <c r="B151" s="92"/>
      <c r="C151" s="6"/>
      <c r="D151" s="6"/>
      <c r="E151" s="6"/>
    </row>
    <row r="152" spans="1:13" ht="15.5" x14ac:dyDescent="0.3">
      <c r="A152" s="1"/>
      <c r="B152" s="92"/>
      <c r="C152" s="6"/>
      <c r="D152" s="6"/>
      <c r="E152" s="6"/>
    </row>
    <row r="153" spans="1:13" ht="15.5" x14ac:dyDescent="0.3">
      <c r="A153" s="1"/>
      <c r="B153" s="92"/>
      <c r="C153" s="6"/>
      <c r="D153" s="6"/>
      <c r="E153" s="6"/>
    </row>
    <row r="154" spans="1:13" ht="15.5" x14ac:dyDescent="0.3">
      <c r="A154" s="1"/>
      <c r="B154" s="92"/>
      <c r="C154" s="6"/>
      <c r="D154" s="6"/>
      <c r="E154" s="6"/>
    </row>
    <row r="155" spans="1:13" ht="15.5" x14ac:dyDescent="0.3">
      <c r="A155" s="1"/>
      <c r="B155" s="92"/>
      <c r="C155" s="6"/>
      <c r="D155" s="6"/>
      <c r="E155" s="6"/>
    </row>
    <row r="156" spans="1:13" ht="15.5" x14ac:dyDescent="0.3">
      <c r="A156" s="1"/>
      <c r="B156" s="92"/>
      <c r="C156" s="6"/>
      <c r="D156" s="6"/>
      <c r="E156" s="6"/>
    </row>
    <row r="157" spans="1:13" ht="15.5" x14ac:dyDescent="0.3">
      <c r="A157" s="1"/>
      <c r="B157" s="92"/>
      <c r="C157" s="6"/>
      <c r="D157" s="6"/>
      <c r="E157" s="6"/>
    </row>
    <row r="158" spans="1:13" ht="15.5" x14ac:dyDescent="0.3">
      <c r="A158" s="1"/>
      <c r="B158" s="92"/>
      <c r="C158" s="6"/>
      <c r="D158" s="6"/>
      <c r="E158" s="6"/>
    </row>
    <row r="159" spans="1:13" ht="15.5" x14ac:dyDescent="0.3">
      <c r="A159" s="1"/>
      <c r="B159" s="92"/>
      <c r="C159" s="6"/>
      <c r="D159" s="6"/>
      <c r="E159" s="6"/>
    </row>
    <row r="160" spans="1:13" ht="15.5" x14ac:dyDescent="0.3">
      <c r="A160" s="1"/>
      <c r="B160" s="92"/>
      <c r="C160" s="6"/>
      <c r="D160" s="6"/>
      <c r="E160" s="6"/>
    </row>
    <row r="161" spans="1:5" ht="15.5" x14ac:dyDescent="0.3">
      <c r="A161" s="1"/>
      <c r="B161" s="92"/>
      <c r="C161" s="6"/>
      <c r="D161" s="6"/>
      <c r="E161" s="6"/>
    </row>
    <row r="162" spans="1:5" ht="15.5" x14ac:dyDescent="0.3">
      <c r="A162" s="1"/>
      <c r="B162" s="92"/>
      <c r="C162" s="6"/>
      <c r="D162" s="6"/>
      <c r="E162" s="6"/>
    </row>
    <row r="163" spans="1:5" ht="15.5" x14ac:dyDescent="0.3">
      <c r="A163" s="1"/>
      <c r="B163" s="92"/>
      <c r="C163" s="6"/>
      <c r="D163" s="6"/>
      <c r="E163" s="6"/>
    </row>
    <row r="164" spans="1:5" ht="15.5" x14ac:dyDescent="0.3">
      <c r="A164" s="1"/>
      <c r="B164" s="92"/>
      <c r="C164" s="6"/>
      <c r="D164" s="6"/>
      <c r="E164" s="6"/>
    </row>
    <row r="165" spans="1:5" ht="15.5" x14ac:dyDescent="0.3">
      <c r="A165" s="1"/>
      <c r="B165" s="92"/>
      <c r="C165" s="6"/>
      <c r="D165" s="6"/>
      <c r="E165" s="6"/>
    </row>
    <row r="166" spans="1:5" ht="15.5" x14ac:dyDescent="0.3">
      <c r="A166" s="1"/>
      <c r="B166" s="92"/>
      <c r="C166" s="6"/>
      <c r="D166" s="6"/>
      <c r="E166" s="6"/>
    </row>
    <row r="167" spans="1:5" ht="15.5" x14ac:dyDescent="0.3">
      <c r="A167" s="1"/>
      <c r="B167" s="92"/>
      <c r="C167" s="6"/>
      <c r="D167" s="6"/>
      <c r="E167" s="6"/>
    </row>
    <row r="168" spans="1:5" ht="15.5" x14ac:dyDescent="0.3">
      <c r="A168" s="1"/>
      <c r="B168" s="92"/>
      <c r="C168" s="6"/>
      <c r="D168" s="6"/>
      <c r="E168" s="6"/>
    </row>
    <row r="169" spans="1:5" ht="15.5" x14ac:dyDescent="0.3">
      <c r="A169" s="1"/>
      <c r="B169" s="92"/>
      <c r="C169" s="6"/>
      <c r="D169" s="6"/>
      <c r="E169" s="6"/>
    </row>
    <row r="170" spans="1:5" ht="15.5" x14ac:dyDescent="0.3">
      <c r="A170" s="1"/>
      <c r="B170" s="92"/>
      <c r="C170" s="6"/>
      <c r="D170" s="6"/>
      <c r="E170" s="6"/>
    </row>
    <row r="171" spans="1:5" ht="15.5" x14ac:dyDescent="0.3">
      <c r="A171" s="1"/>
      <c r="B171" s="92"/>
      <c r="C171" s="6"/>
      <c r="D171" s="6"/>
      <c r="E171" s="6"/>
    </row>
    <row r="172" spans="1:5" ht="15.5" x14ac:dyDescent="0.3">
      <c r="A172" s="1"/>
      <c r="B172" s="92"/>
      <c r="C172" s="6"/>
      <c r="D172" s="6"/>
      <c r="E172" s="6"/>
    </row>
    <row r="173" spans="1:5" ht="15.5" x14ac:dyDescent="0.3">
      <c r="A173" s="1"/>
      <c r="B173" s="92"/>
      <c r="C173" s="6"/>
      <c r="D173" s="6"/>
      <c r="E173" s="6"/>
    </row>
    <row r="174" spans="1:5" ht="15.5" x14ac:dyDescent="0.3">
      <c r="A174" s="1"/>
      <c r="B174" s="92"/>
      <c r="C174" s="6"/>
      <c r="D174" s="6"/>
      <c r="E174" s="6"/>
    </row>
    <row r="175" spans="1:5" ht="15.5" x14ac:dyDescent="0.3">
      <c r="A175" s="1"/>
      <c r="B175" s="92"/>
      <c r="C175" s="6"/>
      <c r="D175" s="6"/>
      <c r="E175" s="6"/>
    </row>
    <row r="176" spans="1:5" ht="15.5" x14ac:dyDescent="0.3">
      <c r="A176" s="1"/>
      <c r="B176" s="92"/>
      <c r="C176" s="6"/>
      <c r="D176" s="6"/>
      <c r="E176" s="6"/>
    </row>
    <row r="177" spans="1:5" ht="15.5" x14ac:dyDescent="0.3">
      <c r="A177" s="1"/>
      <c r="B177" s="92"/>
      <c r="C177" s="6"/>
      <c r="D177" s="6"/>
      <c r="E177" s="6"/>
    </row>
    <row r="178" spans="1:5" ht="15.5" x14ac:dyDescent="0.3">
      <c r="A178" s="1"/>
      <c r="B178" s="92"/>
      <c r="C178" s="6"/>
      <c r="D178" s="6"/>
      <c r="E178" s="6"/>
    </row>
    <row r="179" spans="1:5" ht="15.5" x14ac:dyDescent="0.3">
      <c r="A179" s="1"/>
      <c r="B179" s="92"/>
      <c r="C179" s="6"/>
      <c r="D179" s="6"/>
      <c r="E179" s="6"/>
    </row>
    <row r="180" spans="1:5" ht="15.5" x14ac:dyDescent="0.3">
      <c r="A180" s="1"/>
      <c r="B180" s="92"/>
      <c r="C180" s="6"/>
      <c r="D180" s="6"/>
      <c r="E180" s="6"/>
    </row>
    <row r="181" spans="1:5" ht="15.5" x14ac:dyDescent="0.3">
      <c r="A181" s="1"/>
      <c r="B181" s="92"/>
      <c r="C181" s="6"/>
      <c r="D181" s="6"/>
      <c r="E181" s="6"/>
    </row>
    <row r="182" spans="1:5" ht="15.5" x14ac:dyDescent="0.3">
      <c r="A182" s="1"/>
      <c r="B182" s="92"/>
      <c r="C182" s="6"/>
      <c r="D182" s="6"/>
      <c r="E182" s="6"/>
    </row>
    <row r="183" spans="1:5" ht="15.5" x14ac:dyDescent="0.3">
      <c r="A183" s="1"/>
      <c r="B183" s="92"/>
      <c r="C183" s="6"/>
      <c r="D183" s="6"/>
      <c r="E183" s="6"/>
    </row>
    <row r="184" spans="1:5" ht="15.5" x14ac:dyDescent="0.3">
      <c r="A184" s="1"/>
      <c r="B184" s="92"/>
      <c r="C184" s="6"/>
      <c r="D184" s="6"/>
      <c r="E184" s="6"/>
    </row>
    <row r="185" spans="1:5" ht="15.5" x14ac:dyDescent="0.3">
      <c r="A185" s="1"/>
      <c r="B185" s="92"/>
      <c r="C185" s="6"/>
      <c r="D185" s="6"/>
      <c r="E185" s="6"/>
    </row>
    <row r="186" spans="1:5" ht="15.5" x14ac:dyDescent="0.3">
      <c r="A186" s="1"/>
      <c r="B186" s="92"/>
      <c r="C186" s="6"/>
      <c r="D186" s="6"/>
      <c r="E186" s="6"/>
    </row>
    <row r="187" spans="1:5" ht="15.5" x14ac:dyDescent="0.3">
      <c r="A187" s="1"/>
      <c r="B187" s="92"/>
      <c r="C187" s="6"/>
      <c r="D187" s="6"/>
      <c r="E187" s="6"/>
    </row>
    <row r="188" spans="1:5" ht="15.5" x14ac:dyDescent="0.3">
      <c r="A188" s="1"/>
      <c r="B188" s="92"/>
      <c r="C188" s="6"/>
      <c r="D188" s="6"/>
      <c r="E188" s="6"/>
    </row>
    <row r="189" spans="1:5" ht="15.5" x14ac:dyDescent="0.3">
      <c r="A189" s="1"/>
      <c r="B189" s="92"/>
      <c r="C189" s="6"/>
      <c r="D189" s="6"/>
      <c r="E189" s="6"/>
    </row>
    <row r="190" spans="1:5" ht="15.5" x14ac:dyDescent="0.3">
      <c r="A190" s="1"/>
      <c r="B190" s="92"/>
      <c r="C190" s="6"/>
      <c r="D190" s="6"/>
      <c r="E190" s="6"/>
    </row>
    <row r="191" spans="1:5" ht="15.5" x14ac:dyDescent="0.3">
      <c r="A191" s="1"/>
      <c r="B191" s="92"/>
      <c r="C191" s="6"/>
      <c r="D191" s="6"/>
      <c r="E191" s="6"/>
    </row>
    <row r="192" spans="1:5" ht="15.5" x14ac:dyDescent="0.3">
      <c r="A192" s="1"/>
      <c r="B192" s="92"/>
      <c r="C192" s="6"/>
      <c r="D192" s="6"/>
      <c r="E192" s="6"/>
    </row>
    <row r="193" spans="1:5" ht="15.5" x14ac:dyDescent="0.3">
      <c r="A193" s="1"/>
      <c r="B193" s="92"/>
      <c r="C193" s="6"/>
      <c r="D193" s="6"/>
      <c r="E193" s="6"/>
    </row>
    <row r="194" spans="1:5" ht="15.5" x14ac:dyDescent="0.3">
      <c r="A194" s="1"/>
      <c r="B194" s="92"/>
      <c r="C194" s="6"/>
      <c r="D194" s="6"/>
      <c r="E194" s="6"/>
    </row>
    <row r="195" spans="1:5" ht="15.5" x14ac:dyDescent="0.3">
      <c r="A195" s="1"/>
      <c r="B195" s="92"/>
      <c r="C195" s="6"/>
      <c r="D195" s="6"/>
      <c r="E195" s="6"/>
    </row>
    <row r="196" spans="1:5" ht="15.5" x14ac:dyDescent="0.3">
      <c r="A196" s="1"/>
      <c r="B196" s="92"/>
      <c r="C196" s="6"/>
      <c r="D196" s="6"/>
      <c r="E196" s="6"/>
    </row>
    <row r="197" spans="1:5" ht="15.5" x14ac:dyDescent="0.3">
      <c r="A197" s="1"/>
      <c r="B197" s="92"/>
      <c r="C197" s="6"/>
      <c r="D197" s="6"/>
      <c r="E197" s="6"/>
    </row>
    <row r="198" spans="1:5" ht="15.5" x14ac:dyDescent="0.3">
      <c r="A198" s="1"/>
      <c r="B198" s="92"/>
      <c r="C198" s="6"/>
      <c r="D198" s="6"/>
      <c r="E198" s="6"/>
    </row>
    <row r="199" spans="1:5" ht="15.5" x14ac:dyDescent="0.3">
      <c r="A199" s="1"/>
      <c r="B199" s="92"/>
      <c r="C199" s="6"/>
      <c r="D199" s="6"/>
      <c r="E199" s="6"/>
    </row>
    <row r="200" spans="1:5" ht="15.5" x14ac:dyDescent="0.3">
      <c r="A200" s="1"/>
      <c r="B200" s="92"/>
      <c r="C200" s="6"/>
      <c r="D200" s="6"/>
      <c r="E200" s="6"/>
    </row>
    <row r="201" spans="1:5" ht="15.5" x14ac:dyDescent="0.3">
      <c r="A201" s="1"/>
      <c r="B201" s="92"/>
      <c r="C201" s="6"/>
      <c r="D201" s="6"/>
      <c r="E201" s="6"/>
    </row>
    <row r="202" spans="1:5" ht="15.5" x14ac:dyDescent="0.3">
      <c r="A202" s="1"/>
      <c r="B202" s="92"/>
      <c r="C202" s="6"/>
      <c r="D202" s="6"/>
      <c r="E202" s="6"/>
    </row>
    <row r="203" spans="1:5" ht="15.5" x14ac:dyDescent="0.3">
      <c r="A203" s="1"/>
      <c r="B203" s="92"/>
      <c r="C203" s="6"/>
      <c r="D203" s="6"/>
      <c r="E203" s="6"/>
    </row>
    <row r="204" spans="1:5" ht="15.5" x14ac:dyDescent="0.3">
      <c r="A204" s="1"/>
      <c r="B204" s="92"/>
      <c r="C204" s="6"/>
      <c r="D204" s="6"/>
      <c r="E204" s="6"/>
    </row>
    <row r="205" spans="1:5" ht="15.5" x14ac:dyDescent="0.3">
      <c r="A205" s="1"/>
      <c r="B205" s="92"/>
      <c r="C205" s="6"/>
      <c r="D205" s="6"/>
      <c r="E205" s="6"/>
    </row>
    <row r="206" spans="1:5" ht="15.5" x14ac:dyDescent="0.3">
      <c r="A206" s="1"/>
      <c r="B206" s="92"/>
      <c r="C206" s="6"/>
      <c r="D206" s="6"/>
      <c r="E206" s="6"/>
    </row>
    <row r="207" spans="1:5" ht="15.5" x14ac:dyDescent="0.3">
      <c r="A207" s="1"/>
      <c r="B207" s="92"/>
      <c r="C207" s="6"/>
      <c r="D207" s="6"/>
      <c r="E207" s="6"/>
    </row>
    <row r="208" spans="1:5" ht="15.5" x14ac:dyDescent="0.3">
      <c r="A208" s="1"/>
      <c r="B208" s="92"/>
      <c r="C208" s="6"/>
      <c r="D208" s="6"/>
      <c r="E208" s="6"/>
    </row>
    <row r="209" spans="1:5" ht="15.5" x14ac:dyDescent="0.3">
      <c r="A209" s="1"/>
      <c r="B209" s="92"/>
      <c r="C209" s="6"/>
      <c r="D209" s="6"/>
      <c r="E209" s="6"/>
    </row>
    <row r="210" spans="1:5" ht="15.5" x14ac:dyDescent="0.3">
      <c r="A210" s="1"/>
      <c r="B210" s="92"/>
      <c r="C210" s="6"/>
      <c r="D210" s="6"/>
      <c r="E210" s="6"/>
    </row>
    <row r="211" spans="1:5" ht="15.5" x14ac:dyDescent="0.3">
      <c r="A211" s="1"/>
      <c r="B211" s="92"/>
      <c r="C211" s="6"/>
      <c r="D211" s="6"/>
      <c r="E211" s="6"/>
    </row>
    <row r="212" spans="1:5" ht="15.5" x14ac:dyDescent="0.3">
      <c r="A212" s="1"/>
      <c r="B212" s="92"/>
      <c r="C212" s="6"/>
      <c r="D212" s="6"/>
      <c r="E212" s="6"/>
    </row>
    <row r="213" spans="1:5" ht="15.5" x14ac:dyDescent="0.3">
      <c r="A213" s="1"/>
      <c r="B213" s="92"/>
      <c r="C213" s="6"/>
      <c r="D213" s="6"/>
      <c r="E213" s="6"/>
    </row>
    <row r="214" spans="1:5" ht="15.5" x14ac:dyDescent="0.3">
      <c r="A214" s="1"/>
      <c r="B214" s="92"/>
      <c r="C214" s="6"/>
      <c r="D214" s="6"/>
      <c r="E214" s="6"/>
    </row>
    <row r="215" spans="1:5" ht="15.5" x14ac:dyDescent="0.3">
      <c r="A215" s="1"/>
      <c r="B215" s="92"/>
      <c r="C215" s="6"/>
      <c r="D215" s="6"/>
      <c r="E215" s="6"/>
    </row>
    <row r="216" spans="1:5" ht="15.5" x14ac:dyDescent="0.3">
      <c r="A216" s="1"/>
      <c r="B216" s="92"/>
      <c r="C216" s="6"/>
      <c r="D216" s="6"/>
      <c r="E216" s="6"/>
    </row>
    <row r="217" spans="1:5" ht="15.5" x14ac:dyDescent="0.3">
      <c r="A217" s="1"/>
      <c r="B217" s="92"/>
      <c r="C217" s="6"/>
      <c r="D217" s="6"/>
      <c r="E217" s="6"/>
    </row>
    <row r="218" spans="1:5" ht="15.5" x14ac:dyDescent="0.3">
      <c r="A218" s="1"/>
      <c r="B218" s="92"/>
      <c r="C218" s="6"/>
      <c r="D218" s="6"/>
      <c r="E218" s="6"/>
    </row>
    <row r="219" spans="1:5" ht="15.5" x14ac:dyDescent="0.3">
      <c r="A219" s="1"/>
      <c r="B219" s="92"/>
      <c r="C219" s="6"/>
      <c r="D219" s="6"/>
      <c r="E219" s="6"/>
    </row>
    <row r="220" spans="1:5" ht="15.5" x14ac:dyDescent="0.3">
      <c r="A220" s="1"/>
      <c r="B220" s="92"/>
      <c r="C220" s="6"/>
      <c r="D220" s="6"/>
      <c r="E220" s="6"/>
    </row>
    <row r="221" spans="1:5" ht="15.5" x14ac:dyDescent="0.3">
      <c r="A221" s="1"/>
      <c r="B221" s="92"/>
      <c r="C221" s="6"/>
      <c r="D221" s="6"/>
      <c r="E221" s="6"/>
    </row>
    <row r="222" spans="1:5" ht="15.5" x14ac:dyDescent="0.3">
      <c r="A222" s="1"/>
      <c r="B222" s="92"/>
      <c r="C222" s="6"/>
      <c r="D222" s="6"/>
      <c r="E222" s="6"/>
    </row>
    <row r="223" spans="1:5" ht="15.5" x14ac:dyDescent="0.3">
      <c r="A223" s="1"/>
      <c r="B223" s="92"/>
      <c r="C223" s="6"/>
      <c r="D223" s="6"/>
      <c r="E223" s="6"/>
    </row>
    <row r="224" spans="1:5" ht="15.5" x14ac:dyDescent="0.3">
      <c r="A224" s="1"/>
      <c r="B224" s="92"/>
      <c r="C224" s="6"/>
      <c r="D224" s="6"/>
      <c r="E224" s="6"/>
    </row>
    <row r="225" spans="1:5" ht="15.5" x14ac:dyDescent="0.3">
      <c r="A225" s="1"/>
      <c r="B225" s="92"/>
      <c r="C225" s="6"/>
      <c r="D225" s="6"/>
      <c r="E225" s="6"/>
    </row>
    <row r="226" spans="1:5" ht="15.5" x14ac:dyDescent="0.3">
      <c r="A226" s="1"/>
      <c r="B226" s="92"/>
      <c r="C226" s="6"/>
      <c r="D226" s="6"/>
      <c r="E226" s="6"/>
    </row>
    <row r="227" spans="1:5" ht="15.5" x14ac:dyDescent="0.3">
      <c r="A227" s="1"/>
      <c r="B227" s="92"/>
      <c r="C227" s="6"/>
      <c r="D227" s="6"/>
      <c r="E227" s="6"/>
    </row>
    <row r="228" spans="1:5" ht="15.5" x14ac:dyDescent="0.3">
      <c r="A228" s="1"/>
      <c r="B228" s="92"/>
      <c r="C228" s="6"/>
      <c r="D228" s="6"/>
      <c r="E228" s="6"/>
    </row>
    <row r="229" spans="1:5" ht="15.5" x14ac:dyDescent="0.3">
      <c r="A229" s="1"/>
      <c r="B229" s="92"/>
      <c r="C229" s="6"/>
      <c r="D229" s="6"/>
      <c r="E229" s="6"/>
    </row>
    <row r="230" spans="1:5" ht="15.5" x14ac:dyDescent="0.3">
      <c r="A230" s="1"/>
      <c r="B230" s="92"/>
      <c r="C230" s="6"/>
      <c r="D230" s="6"/>
      <c r="E230" s="6"/>
    </row>
    <row r="231" spans="1:5" ht="15.5" x14ac:dyDescent="0.3">
      <c r="A231" s="1"/>
      <c r="B231" s="92"/>
      <c r="C231" s="6"/>
      <c r="D231" s="6"/>
      <c r="E231" s="6"/>
    </row>
    <row r="232" spans="1:5" ht="15.5" x14ac:dyDescent="0.3">
      <c r="A232" s="1"/>
      <c r="B232" s="92"/>
      <c r="C232" s="6"/>
      <c r="D232" s="6"/>
      <c r="E232" s="6"/>
    </row>
    <row r="233" spans="1:5" ht="15.5" x14ac:dyDescent="0.3">
      <c r="A233" s="1"/>
      <c r="B233" s="92"/>
      <c r="C233" s="6"/>
      <c r="D233" s="6"/>
      <c r="E233" s="6"/>
    </row>
    <row r="234" spans="1:5" ht="15.5" x14ac:dyDescent="0.3">
      <c r="A234" s="1"/>
      <c r="B234" s="92"/>
      <c r="C234" s="6"/>
      <c r="D234" s="6"/>
      <c r="E234" s="6"/>
    </row>
    <row r="235" spans="1:5" ht="15.5" x14ac:dyDescent="0.3">
      <c r="A235" s="1"/>
      <c r="B235" s="92"/>
      <c r="C235" s="6"/>
      <c r="D235" s="6"/>
      <c r="E235" s="6"/>
    </row>
    <row r="236" spans="1:5" ht="15.5" x14ac:dyDescent="0.3">
      <c r="A236" s="1"/>
      <c r="B236" s="92"/>
      <c r="C236" s="6"/>
      <c r="D236" s="6"/>
      <c r="E236" s="6"/>
    </row>
    <row r="237" spans="1:5" ht="15.5" x14ac:dyDescent="0.3">
      <c r="A237" s="1"/>
      <c r="B237" s="92"/>
      <c r="C237" s="6"/>
      <c r="D237" s="6"/>
      <c r="E237" s="6"/>
    </row>
    <row r="238" spans="1:5" ht="15.5" x14ac:dyDescent="0.3">
      <c r="A238" s="1"/>
      <c r="B238" s="92"/>
      <c r="C238" s="6"/>
      <c r="D238" s="6"/>
      <c r="E238" s="6"/>
    </row>
    <row r="239" spans="1:5" ht="15.5" x14ac:dyDescent="0.3">
      <c r="A239" s="1"/>
      <c r="B239" s="92"/>
      <c r="C239" s="6"/>
      <c r="D239" s="6"/>
      <c r="E239" s="6"/>
    </row>
    <row r="240" spans="1:5" ht="15.5" x14ac:dyDescent="0.3">
      <c r="A240" s="1"/>
      <c r="B240" s="92"/>
      <c r="C240" s="6"/>
      <c r="D240" s="6"/>
      <c r="E240" s="6"/>
    </row>
    <row r="241" spans="1:5" ht="15.5" x14ac:dyDescent="0.3">
      <c r="A241" s="1"/>
      <c r="B241" s="92"/>
      <c r="C241" s="6"/>
      <c r="D241" s="6"/>
      <c r="E241" s="6"/>
    </row>
    <row r="242" spans="1:5" ht="15.5" x14ac:dyDescent="0.3">
      <c r="A242" s="1"/>
      <c r="B242" s="92"/>
      <c r="C242" s="6"/>
      <c r="D242" s="6"/>
      <c r="E242" s="6"/>
    </row>
    <row r="243" spans="1:5" ht="15.5" x14ac:dyDescent="0.3">
      <c r="A243" s="1"/>
      <c r="B243" s="92"/>
      <c r="C243" s="6"/>
      <c r="D243" s="6"/>
      <c r="E243" s="6"/>
    </row>
    <row r="244" spans="1:5" ht="15.5" x14ac:dyDescent="0.3">
      <c r="A244" s="1"/>
      <c r="B244" s="92"/>
      <c r="C244" s="6"/>
      <c r="D244" s="6"/>
      <c r="E244" s="6"/>
    </row>
    <row r="245" spans="1:5" ht="15.5" x14ac:dyDescent="0.3">
      <c r="A245" s="1"/>
      <c r="B245" s="92"/>
      <c r="C245" s="6"/>
      <c r="D245" s="6"/>
      <c r="E245" s="6"/>
    </row>
    <row r="246" spans="1:5" ht="15.5" x14ac:dyDescent="0.3">
      <c r="A246" s="1"/>
      <c r="B246" s="92"/>
      <c r="C246" s="6"/>
      <c r="D246" s="6"/>
      <c r="E246" s="6"/>
    </row>
    <row r="247" spans="1:5" ht="15.5" x14ac:dyDescent="0.3">
      <c r="A247" s="1"/>
      <c r="B247" s="92"/>
      <c r="C247" s="6"/>
      <c r="D247" s="6"/>
      <c r="E247" s="6"/>
    </row>
    <row r="248" spans="1:5" ht="15.5" x14ac:dyDescent="0.3">
      <c r="A248" s="1"/>
      <c r="B248" s="92"/>
      <c r="C248" s="6"/>
      <c r="D248" s="6"/>
      <c r="E248" s="6"/>
    </row>
    <row r="249" spans="1:5" ht="15.5" x14ac:dyDescent="0.3">
      <c r="A249" s="1"/>
      <c r="B249" s="92"/>
      <c r="C249" s="6"/>
      <c r="D249" s="6"/>
      <c r="E249" s="6"/>
    </row>
    <row r="250" spans="1:5" ht="15.5" x14ac:dyDescent="0.3">
      <c r="A250" s="1"/>
      <c r="B250" s="92"/>
      <c r="C250" s="6"/>
      <c r="D250" s="6"/>
      <c r="E250" s="6"/>
    </row>
    <row r="251" spans="1:5" ht="15.5" x14ac:dyDescent="0.3">
      <c r="A251" s="1"/>
    </row>
  </sheetData>
  <mergeCells count="2">
    <mergeCell ref="A1:O1"/>
    <mergeCell ref="A12:O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202324</vt:lpstr>
      <vt:lpstr>6% increase Tariffs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Thobeka Mabhoza</dc:creator>
  <cp:lastModifiedBy>Xoliswa Nkume</cp:lastModifiedBy>
  <dcterms:created xsi:type="dcterms:W3CDTF">2023-05-08T05:07:14Z</dcterms:created>
  <dcterms:modified xsi:type="dcterms:W3CDTF">2024-04-09T11:54:10Z</dcterms:modified>
</cp:coreProperties>
</file>